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Доходи" sheetId="1" r:id="rId1"/>
  </sheets>
  <definedNames>
    <definedName name="_xlnm.Print_Titles" localSheetId="0">'Доходи'!$9:$9</definedName>
    <definedName name="_xlnm.Print_Area" localSheetId="0">'Доходи'!$A$2:$G$78</definedName>
  </definedNames>
  <calcPr fullCalcOnLoad="1"/>
</workbook>
</file>

<file path=xl/sharedStrings.xml><?xml version="1.0" encoding="utf-8"?>
<sst xmlns="http://schemas.openxmlformats.org/spreadsheetml/2006/main" count="77" uniqueCount="74">
  <si>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</si>
  <si>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</si>
  <si>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</si>
  <si>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</si>
  <si>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</si>
  <si>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Збори за спеціальне використання природних ресурсів</t>
  </si>
  <si>
    <t>Неподаткові надходження</t>
  </si>
  <si>
    <t>Доходи від власності та підприємницької діяльності</t>
  </si>
  <si>
    <t>Інші неподаткові надходження</t>
  </si>
  <si>
    <t>Інші надходження</t>
  </si>
  <si>
    <t>Офіційні трансферти</t>
  </si>
  <si>
    <t>Податок з власників транспортних засобів та інших самохідних машин і механізмів</t>
  </si>
  <si>
    <t>Власні надходження бюджетних установ</t>
  </si>
  <si>
    <t>Надходження від відчуження майна, що знаходиться у комунальній власності</t>
  </si>
  <si>
    <t>Збір за забруднення навколишнього природного середовища</t>
  </si>
  <si>
    <t>Кошти, що надходять за взаємними розрахунками із додаткової дотації з державного бюджету</t>
  </si>
  <si>
    <t xml:space="preserve">Контроль </t>
  </si>
  <si>
    <t>Всього доходів загального фонду</t>
  </si>
  <si>
    <t>Контроль ЗФ</t>
  </si>
  <si>
    <t>Контроль СФ</t>
  </si>
  <si>
    <t>Виконано (тис.грн.)</t>
  </si>
  <si>
    <t>Бюджет на рік (тис.грн.)</t>
  </si>
  <si>
    <t>ДОХОДИ  ЗАГАЛЬНОГО ФОНДУ</t>
  </si>
  <si>
    <t>Відсотоки за користування довгостроковим кредитом, що надається  молодим сім'ям та одиноким молодим громадянам на будівництво і придбання житла</t>
  </si>
  <si>
    <t>ДОХОДИ  СПЕЦІАЛЬНОГО ФОНДУ</t>
  </si>
  <si>
    <t>РАЗОМ ДОХОДІВ</t>
  </si>
  <si>
    <t>Кошти, що надходять за взаємними розрахунками між місцевими бюджетами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</si>
  <si>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</si>
  <si>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</si>
  <si>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Надходження сум відсотків за користування тимчасово вільними бюджетними коштами  місцевих бюджетів</t>
  </si>
  <si>
    <t>Збір за спеціальне використання лісових ресурсів</t>
  </si>
  <si>
    <t>Збір за спеціальне використання води</t>
  </si>
  <si>
    <t>Субвенція на проведення видатків місцевих бюджетів, що враховуються при визначенні обсягу міжбюджетних трансфертів</t>
  </si>
  <si>
    <t>Збір за першу реєстрацію транспортного засобу</t>
  </si>
  <si>
    <t>Екологічний податок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</si>
  <si>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</si>
  <si>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Всього доходів спеціального фонду</t>
  </si>
  <si>
    <t>Додаток</t>
  </si>
  <si>
    <t>План на рік  з урахуванням змін (тис. грн.)</t>
  </si>
  <si>
    <t>Відсоток до  бюджету на рік з урахуванням змін (%)</t>
  </si>
  <si>
    <t>Відсоток до  плану на звітний період з урахуванням змін (%)</t>
  </si>
  <si>
    <t>Податок та збір на доходи фізичних осіб</t>
  </si>
  <si>
    <t>Частина чистого прибутку (доходу) комунальних унітарних підприємств та їх об'єднань,що вилучається до відповідного місцевого бюджету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</si>
  <si>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</si>
  <si>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</si>
  <si>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Державне мито</t>
  </si>
  <si>
    <t>Субвенція з державного бюджету місцевим бюджетам на здійснення заходів щодо соціально-економічного розвитку окрамих територій</t>
  </si>
  <si>
    <t>Стабілізаційна дотація</t>
  </si>
  <si>
    <t xml:space="preserve">Адміністративний збір за проведення державної реєстрації </t>
  </si>
  <si>
    <t>Адміністративний збір за державну реєстрацію речових прав на нерухоме майно та їх обтяжень</t>
  </si>
  <si>
    <t>Всього власних доходів</t>
  </si>
  <si>
    <t>Додаткова дотація з державного бюджету місцевим бюджетам на здійснення переданих з державого бюджету видатків з утримання закладів освіти та охорони здоров"я</t>
  </si>
  <si>
    <t>Інша субвенція з місцевого бюджету</t>
  </si>
  <si>
    <t>Дотації з місцевих бюджетів іншим місцевим бюджетам</t>
  </si>
  <si>
    <t>Субвенція з місцевого бюджету за рахунок залишку коштів освітньої субвенції,що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</si>
  <si>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бюджекту.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</si>
  <si>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</si>
  <si>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та плата за використання інших природних ресурсів</t>
  </si>
  <si>
    <t>Рентна плата за спеціальне використання лісових ресурсів в частині деревини,заготовленої в порядку рубок головного користувача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</si>
  <si>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</si>
  <si>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державного бюджету місцевим бюджетам</t>
  </si>
  <si>
    <t>Адміністративні збори та платежі, доходи від некомерційної господарської діяльності</t>
  </si>
  <si>
    <t>Субвенції з місцевих бюджетів іншим місцевим бюджетам</t>
  </si>
  <si>
    <t>Плата за скорочення термінів надання послуг у сфері державної реєстрації речових прав на нерухоме майно та їх обтяжень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</si>
  <si>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</si>
  <si>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</si>
  <si>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</si>
  <si>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 позбавлених батьківського піклування, осіб з їх чила за рахунок відповідної субвенції з державного бюджету</t>
  </si>
  <si>
    <t>Субвенція з державного бюджету на проведення виборів депутатів місцевих рад та сільських, селищних, міських голів, за рахунок відповідної чсубвенції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</si>
  <si>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 -19, спричиненою коронавірусом SARS-CoV-2 за рахунок відповідної субвенції з державного бюджету</t>
  </si>
  <si>
    <t>до рішення четвертої сесії восьмого скликання</t>
  </si>
  <si>
    <t xml:space="preserve">від        лютого  2021р." Про звіт про виконання </t>
  </si>
  <si>
    <t>Бахмацького районного бюджету за 2020 рік"</t>
  </si>
  <si>
    <t>Виконання Бахмацького районного бюджету за 2020 рік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</si>
</sst>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00000"/>
    <numFmt numFmtId="190" formatCode="#,##0.0"/>
    <numFmt numFmtId="191" formatCode="#,##0.000"/>
    <numFmt numFmtId="192" formatCode="#,##0.00000"/>
    <numFmt numFmtId="193" formatCode="#,##0.000000"/>
    <numFmt numFmtId="194" formatCode="#,##0.0000"/>
    <numFmt numFmtId="195" formatCode="#,##0.00_);\-#,##0.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20"/>
      <name val="Times New Roman"/>
      <family val="1"/>
    </font>
    <font>
      <b/>
      <sz val="18"/>
      <name val="Times New Roman"/>
      <family val="1"/>
    </font>
    <font>
      <b/>
      <sz val="10"/>
      <color indexed="2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20"/>
      <name val="Times New Roman"/>
      <family val="1"/>
    </font>
    <font>
      <sz val="14"/>
      <color indexed="2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Arial Cyr"/>
      <family val="0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90" fontId="3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right" vertical="top" wrapText="1"/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horizontal="center" wrapText="1"/>
      <protection locked="0"/>
    </xf>
    <xf numFmtId="190" fontId="7" fillId="0" borderId="12" xfId="0" applyNumberFormat="1" applyFont="1" applyFill="1" applyBorder="1" applyAlignment="1" applyProtection="1">
      <alignment wrapText="1"/>
      <protection/>
    </xf>
    <xf numFmtId="190" fontId="7" fillId="0" borderId="13" xfId="0" applyNumberFormat="1" applyFont="1" applyFill="1" applyBorder="1" applyAlignment="1" applyProtection="1">
      <alignment horizontal="right" wrapText="1"/>
      <protection/>
    </xf>
    <xf numFmtId="0" fontId="7" fillId="0" borderId="14" xfId="0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horizontal="left" wrapText="1"/>
      <protection locked="0"/>
    </xf>
    <xf numFmtId="190" fontId="7" fillId="0" borderId="14" xfId="0" applyNumberFormat="1" applyFont="1" applyFill="1" applyBorder="1" applyAlignment="1" applyProtection="1">
      <alignment wrapText="1"/>
      <protection/>
    </xf>
    <xf numFmtId="0" fontId="12" fillId="0" borderId="15" xfId="0" applyFont="1" applyFill="1" applyBorder="1" applyAlignment="1" applyProtection="1">
      <alignment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190" fontId="12" fillId="0" borderId="15" xfId="0" applyNumberFormat="1" applyFont="1" applyFill="1" applyBorder="1" applyAlignment="1" applyProtection="1">
      <alignment wrapText="1"/>
      <protection locked="0"/>
    </xf>
    <xf numFmtId="190" fontId="12" fillId="0" borderId="0" xfId="0" applyNumberFormat="1" applyFont="1" applyAlignment="1" applyProtection="1">
      <alignment/>
      <protection locked="0"/>
    </xf>
    <xf numFmtId="190" fontId="12" fillId="0" borderId="15" xfId="0" applyNumberFormat="1" applyFont="1" applyFill="1" applyBorder="1" applyAlignment="1" applyProtection="1">
      <alignment wrapText="1"/>
      <protection/>
    </xf>
    <xf numFmtId="0" fontId="7" fillId="0" borderId="15" xfId="0" applyFont="1" applyFill="1" applyBorder="1" applyAlignment="1" applyProtection="1">
      <alignment wrapText="1"/>
      <protection locked="0"/>
    </xf>
    <xf numFmtId="0" fontId="7" fillId="0" borderId="15" xfId="0" applyFont="1" applyFill="1" applyBorder="1" applyAlignment="1" applyProtection="1">
      <alignment horizontal="left" wrapText="1"/>
      <protection locked="0"/>
    </xf>
    <xf numFmtId="190" fontId="7" fillId="0" borderId="15" xfId="0" applyNumberFormat="1" applyFont="1" applyFill="1" applyBorder="1" applyAlignment="1" applyProtection="1">
      <alignment wrapText="1"/>
      <protection/>
    </xf>
    <xf numFmtId="0" fontId="7" fillId="0" borderId="0" xfId="0" applyFont="1" applyAlignment="1" applyProtection="1">
      <alignment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190" fontId="12" fillId="0" borderId="10" xfId="0" applyNumberFormat="1" applyFont="1" applyFill="1" applyBorder="1" applyAlignment="1" applyProtection="1">
      <alignment wrapText="1"/>
      <protection locked="0"/>
    </xf>
    <xf numFmtId="0" fontId="13" fillId="0" borderId="15" xfId="0" applyFont="1" applyFill="1" applyBorder="1" applyAlignment="1" applyProtection="1">
      <alignment wrapText="1"/>
      <protection locked="0"/>
    </xf>
    <xf numFmtId="0" fontId="13" fillId="0" borderId="15" xfId="0" applyFont="1" applyFill="1" applyBorder="1" applyAlignment="1" applyProtection="1">
      <alignment horizontal="left" wrapText="1"/>
      <protection locked="0"/>
    </xf>
    <xf numFmtId="190" fontId="7" fillId="0" borderId="15" xfId="0" applyNumberFormat="1" applyFont="1" applyFill="1" applyBorder="1" applyAlignment="1" applyProtection="1">
      <alignment wrapText="1"/>
      <protection locked="0"/>
    </xf>
    <xf numFmtId="0" fontId="12" fillId="0" borderId="11" xfId="0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190" fontId="14" fillId="0" borderId="15" xfId="0" applyNumberFormat="1" applyFont="1" applyFill="1" applyBorder="1" applyAlignment="1" applyProtection="1">
      <alignment wrapText="1"/>
      <protection locked="0"/>
    </xf>
    <xf numFmtId="190" fontId="15" fillId="0" borderId="15" xfId="0" applyNumberFormat="1" applyFont="1" applyFill="1" applyBorder="1" applyAlignment="1" applyProtection="1">
      <alignment wrapText="1"/>
      <protection locked="0"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191" fontId="12" fillId="0" borderId="0" xfId="0" applyNumberFormat="1" applyFont="1" applyAlignment="1" applyProtection="1">
      <alignment/>
      <protection locked="0"/>
    </xf>
    <xf numFmtId="4" fontId="12" fillId="0" borderId="15" xfId="0" applyNumberFormat="1" applyFont="1" applyFill="1" applyBorder="1" applyAlignment="1" applyProtection="1">
      <alignment wrapText="1"/>
      <protection locked="0"/>
    </xf>
    <xf numFmtId="0" fontId="12" fillId="0" borderId="15" xfId="0" applyFont="1" applyFill="1" applyBorder="1" applyAlignment="1" applyProtection="1">
      <alignment horizontal="justify" wrapText="1"/>
      <protection locked="0"/>
    </xf>
    <xf numFmtId="0" fontId="7" fillId="0" borderId="15" xfId="0" applyFont="1" applyFill="1" applyBorder="1" applyAlignment="1" applyProtection="1">
      <alignment horizontal="justify" wrapText="1"/>
      <protection locked="0"/>
    </xf>
    <xf numFmtId="190" fontId="12" fillId="0" borderId="0" xfId="0" applyNumberFormat="1" applyFont="1" applyFill="1" applyBorder="1" applyAlignment="1" applyProtection="1">
      <alignment vertical="top" wrapText="1"/>
      <protection locked="0"/>
    </xf>
    <xf numFmtId="0" fontId="12" fillId="0" borderId="11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190" fontId="7" fillId="0" borderId="14" xfId="0" applyNumberFormat="1" applyFont="1" applyFill="1" applyBorder="1" applyAlignment="1" applyProtection="1">
      <alignment horizontal="center" wrapText="1"/>
      <protection locked="0"/>
    </xf>
    <xf numFmtId="0" fontId="12" fillId="0" borderId="15" xfId="0" applyFont="1" applyFill="1" applyBorder="1" applyAlignment="1" applyProtection="1">
      <alignment horizontal="left" wrapText="1"/>
      <protection hidden="1" locked="0"/>
    </xf>
    <xf numFmtId="190" fontId="12" fillId="0" borderId="15" xfId="0" applyNumberFormat="1" applyFont="1" applyFill="1" applyBorder="1" applyAlignment="1" applyProtection="1">
      <alignment horizontal="right"/>
      <protection hidden="1" locked="0"/>
    </xf>
    <xf numFmtId="0" fontId="12" fillId="0" borderId="15" xfId="0" applyFont="1" applyFill="1" applyBorder="1" applyAlignment="1" applyProtection="1">
      <alignment horizontal="left"/>
      <protection hidden="1" locked="0"/>
    </xf>
    <xf numFmtId="0" fontId="12" fillId="0" borderId="10" xfId="0" applyFont="1" applyFill="1" applyBorder="1" applyAlignment="1" applyProtection="1">
      <alignment horizontal="left" wrapText="1"/>
      <protection hidden="1" locked="0"/>
    </xf>
    <xf numFmtId="190" fontId="12" fillId="0" borderId="10" xfId="0" applyNumberFormat="1" applyFont="1" applyFill="1" applyBorder="1" applyAlignment="1" applyProtection="1">
      <alignment horizontal="right"/>
      <protection hidden="1" locked="0"/>
    </xf>
    <xf numFmtId="0" fontId="13" fillId="0" borderId="14" xfId="0" applyFont="1" applyFill="1" applyBorder="1" applyAlignment="1" applyProtection="1">
      <alignment wrapText="1"/>
      <protection locked="0"/>
    </xf>
    <xf numFmtId="0" fontId="13" fillId="0" borderId="14" xfId="0" applyFont="1" applyFill="1" applyBorder="1" applyAlignment="1" applyProtection="1">
      <alignment horizontal="left" wrapText="1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189" fontId="7" fillId="0" borderId="11" xfId="0" applyNumberFormat="1" applyFont="1" applyFill="1" applyBorder="1" applyAlignment="1" applyProtection="1">
      <alignment horizontal="center"/>
      <protection hidden="1" locked="0"/>
    </xf>
    <xf numFmtId="0" fontId="7" fillId="0" borderId="12" xfId="0" applyFont="1" applyFill="1" applyBorder="1" applyAlignment="1" applyProtection="1">
      <alignment horizontal="center"/>
      <protection hidden="1" locked="0"/>
    </xf>
    <xf numFmtId="190" fontId="7" fillId="0" borderId="12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6" fillId="0" borderId="17" xfId="0" applyFont="1" applyFill="1" applyBorder="1" applyAlignment="1" applyProtection="1">
      <alignment wrapText="1"/>
      <protection hidden="1" locked="0"/>
    </xf>
    <xf numFmtId="191" fontId="12" fillId="0" borderId="11" xfId="0" applyNumberFormat="1" applyFont="1" applyFill="1" applyBorder="1" applyAlignment="1" applyProtection="1">
      <alignment/>
      <protection/>
    </xf>
    <xf numFmtId="191" fontId="12" fillId="0" borderId="18" xfId="0" applyNumberFormat="1" applyFont="1" applyFill="1" applyBorder="1" applyAlignment="1" applyProtection="1">
      <alignment/>
      <protection/>
    </xf>
    <xf numFmtId="190" fontId="12" fillId="0" borderId="13" xfId="0" applyNumberFormat="1" applyFont="1" applyFill="1" applyBorder="1" applyAlignment="1" applyProtection="1">
      <alignment/>
      <protection/>
    </xf>
    <xf numFmtId="190" fontId="14" fillId="0" borderId="0" xfId="0" applyNumberFormat="1" applyFont="1" applyFill="1" applyBorder="1" applyAlignment="1" applyProtection="1">
      <alignment/>
      <protection/>
    </xf>
    <xf numFmtId="191" fontId="12" fillId="0" borderId="13" xfId="0" applyNumberFormat="1" applyFont="1" applyFill="1" applyBorder="1" applyAlignment="1" applyProtection="1">
      <alignment/>
      <protection/>
    </xf>
    <xf numFmtId="191" fontId="14" fillId="0" borderId="0" xfId="0" applyNumberFormat="1" applyFont="1" applyFill="1" applyBorder="1" applyAlignment="1" applyProtection="1">
      <alignment/>
      <protection/>
    </xf>
    <xf numFmtId="190" fontId="12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90" fontId="7" fillId="0" borderId="19" xfId="0" applyNumberFormat="1" applyFont="1" applyFill="1" applyBorder="1" applyAlignment="1" applyProtection="1">
      <alignment wrapText="1"/>
      <protection/>
    </xf>
    <xf numFmtId="190" fontId="7" fillId="0" borderId="20" xfId="0" applyNumberFormat="1" applyFont="1" applyFill="1" applyBorder="1" applyAlignment="1" applyProtection="1">
      <alignment horizontal="right" wrapText="1"/>
      <protection/>
    </xf>
    <xf numFmtId="190" fontId="12" fillId="0" borderId="21" xfId="0" applyNumberFormat="1" applyFont="1" applyFill="1" applyBorder="1" applyAlignment="1" applyProtection="1">
      <alignment horizontal="right"/>
      <protection hidden="1" locked="0"/>
    </xf>
    <xf numFmtId="190" fontId="7" fillId="0" borderId="22" xfId="0" applyNumberFormat="1" applyFont="1" applyFill="1" applyBorder="1" applyAlignment="1" applyProtection="1">
      <alignment wrapText="1"/>
      <protection/>
    </xf>
    <xf numFmtId="190" fontId="7" fillId="0" borderId="23" xfId="0" applyNumberFormat="1" applyFont="1" applyFill="1" applyBorder="1" applyAlignment="1" applyProtection="1">
      <alignment horizontal="right" wrapText="1"/>
      <protection/>
    </xf>
    <xf numFmtId="190" fontId="7" fillId="0" borderId="15" xfId="0" applyNumberFormat="1" applyFont="1" applyFill="1" applyBorder="1" applyAlignment="1" applyProtection="1">
      <alignment horizontal="right" wrapText="1"/>
      <protection/>
    </xf>
    <xf numFmtId="190" fontId="7" fillId="0" borderId="24" xfId="0" applyNumberFormat="1" applyFont="1" applyFill="1" applyBorder="1" applyAlignment="1" applyProtection="1">
      <alignment wrapText="1"/>
      <protection/>
    </xf>
    <xf numFmtId="190" fontId="7" fillId="0" borderId="14" xfId="0" applyNumberFormat="1" applyFont="1" applyFill="1" applyBorder="1" applyAlignment="1" applyProtection="1">
      <alignment horizontal="right" wrapText="1"/>
      <protection/>
    </xf>
    <xf numFmtId="190" fontId="7" fillId="0" borderId="25" xfId="0" applyNumberFormat="1" applyFont="1" applyFill="1" applyBorder="1" applyAlignment="1" applyProtection="1">
      <alignment wrapText="1"/>
      <protection/>
    </xf>
    <xf numFmtId="190" fontId="12" fillId="0" borderId="26" xfId="0" applyNumberFormat="1" applyFont="1" applyFill="1" applyBorder="1" applyAlignment="1" applyProtection="1">
      <alignment wrapText="1"/>
      <protection locked="0"/>
    </xf>
    <xf numFmtId="190" fontId="12" fillId="0" borderId="26" xfId="0" applyNumberFormat="1" applyFont="1" applyFill="1" applyBorder="1" applyAlignment="1" applyProtection="1">
      <alignment wrapText="1"/>
      <protection/>
    </xf>
    <xf numFmtId="190" fontId="7" fillId="0" borderId="27" xfId="0" applyNumberFormat="1" applyFont="1" applyFill="1" applyBorder="1" applyAlignment="1" applyProtection="1">
      <alignment horizontal="right" wrapText="1"/>
      <protection/>
    </xf>
    <xf numFmtId="190" fontId="7" fillId="0" borderId="17" xfId="0" applyNumberFormat="1" applyFont="1" applyFill="1" applyBorder="1" applyAlignment="1" applyProtection="1">
      <alignment wrapText="1"/>
      <protection/>
    </xf>
    <xf numFmtId="190" fontId="7" fillId="0" borderId="21" xfId="0" applyNumberFormat="1" applyFont="1" applyFill="1" applyBorder="1" applyAlignment="1" applyProtection="1">
      <alignment wrapText="1"/>
      <protection/>
    </xf>
    <xf numFmtId="190" fontId="7" fillId="0" borderId="28" xfId="0" applyNumberFormat="1" applyFont="1" applyFill="1" applyBorder="1" applyAlignment="1" applyProtection="1">
      <alignment horizontal="right" wrapText="1"/>
      <protection/>
    </xf>
    <xf numFmtId="0" fontId="12" fillId="0" borderId="29" xfId="0" applyFont="1" applyFill="1" applyBorder="1" applyAlignment="1" applyProtection="1">
      <alignment wrapText="1"/>
      <protection locked="0"/>
    </xf>
    <xf numFmtId="0" fontId="12" fillId="0" borderId="21" xfId="0" applyFont="1" applyFill="1" applyBorder="1" applyAlignment="1" applyProtection="1">
      <alignment horizontal="justify" wrapText="1"/>
      <protection locked="0"/>
    </xf>
    <xf numFmtId="190" fontId="12" fillId="0" borderId="21" xfId="0" applyNumberFormat="1" applyFont="1" applyFill="1" applyBorder="1" applyAlignment="1" applyProtection="1">
      <alignment wrapText="1"/>
      <protection locked="0"/>
    </xf>
    <xf numFmtId="190" fontId="7" fillId="0" borderId="30" xfId="0" applyNumberFormat="1" applyFont="1" applyFill="1" applyBorder="1" applyAlignment="1" applyProtection="1">
      <alignment horizontal="right" wrapText="1"/>
      <protection/>
    </xf>
    <xf numFmtId="190" fontId="7" fillId="0" borderId="31" xfId="0" applyNumberFormat="1" applyFont="1" applyFill="1" applyBorder="1" applyAlignment="1" applyProtection="1">
      <alignment wrapText="1"/>
      <protection/>
    </xf>
    <xf numFmtId="190" fontId="7" fillId="0" borderId="32" xfId="0" applyNumberFormat="1" applyFont="1" applyFill="1" applyBorder="1" applyAlignment="1" applyProtection="1">
      <alignment wrapText="1"/>
      <protection/>
    </xf>
    <xf numFmtId="0" fontId="18" fillId="0" borderId="0" xfId="0" applyFont="1" applyAlignment="1">
      <alignment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/>
      <protection locked="0"/>
    </xf>
    <xf numFmtId="0" fontId="12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02"/>
  <sheetViews>
    <sheetView showZeros="0" tabSelected="1" view="pageBreakPreview" zoomScale="75" zoomScaleNormal="75" zoomScaleSheetLayoutView="7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9" sqref="C9:F9"/>
    </sheetView>
  </sheetViews>
  <sheetFormatPr defaultColWidth="9.00390625" defaultRowHeight="12.75"/>
  <cols>
    <col min="1" max="1" width="14.625" style="3" customWidth="1"/>
    <col min="2" max="2" width="77.75390625" style="3" customWidth="1"/>
    <col min="3" max="3" width="17.625" style="3" customWidth="1"/>
    <col min="4" max="4" width="17.75390625" style="3" customWidth="1"/>
    <col min="5" max="5" width="14.625" style="2" customWidth="1"/>
    <col min="6" max="6" width="18.875" style="8" customWidth="1"/>
    <col min="7" max="7" width="17.25390625" style="9" hidden="1" customWidth="1"/>
    <col min="8" max="8" width="12.75390625" style="1" customWidth="1"/>
    <col min="9" max="16384" width="9.125" style="1" customWidth="1"/>
  </cols>
  <sheetData>
    <row r="2" spans="3:7" ht="21" customHeight="1">
      <c r="C2" s="102" t="s">
        <v>37</v>
      </c>
      <c r="D2" s="102"/>
      <c r="E2" s="102"/>
      <c r="F2" s="102"/>
      <c r="G2" s="98"/>
    </row>
    <row r="3" spans="3:7" ht="21" customHeight="1">
      <c r="C3" s="102" t="s">
        <v>70</v>
      </c>
      <c r="D3" s="102"/>
      <c r="E3" s="102"/>
      <c r="F3" s="102"/>
      <c r="G3" s="98"/>
    </row>
    <row r="4" spans="3:7" ht="21" customHeight="1">
      <c r="C4" s="102" t="s">
        <v>71</v>
      </c>
      <c r="D4" s="102"/>
      <c r="E4" s="102"/>
      <c r="F4" s="102"/>
      <c r="G4" s="98"/>
    </row>
    <row r="5" spans="2:7" ht="21" customHeight="1">
      <c r="B5" s="4"/>
      <c r="C5" s="102" t="s">
        <v>72</v>
      </c>
      <c r="D5" s="102"/>
      <c r="E5" s="102"/>
      <c r="F5" s="102"/>
      <c r="G5" s="98"/>
    </row>
    <row r="6" spans="2:7" ht="22.5" customHeight="1">
      <c r="B6" s="4"/>
      <c r="C6" s="10"/>
      <c r="D6" s="10"/>
      <c r="E6" s="10"/>
      <c r="F6" s="10"/>
      <c r="G6" s="10"/>
    </row>
    <row r="7" spans="1:7" ht="27.75" customHeight="1">
      <c r="A7" s="103" t="s">
        <v>73</v>
      </c>
      <c r="B7" s="103"/>
      <c r="C7" s="103"/>
      <c r="D7" s="103"/>
      <c r="E7" s="103"/>
      <c r="F7" s="103"/>
      <c r="G7" s="103"/>
    </row>
    <row r="8" ht="21.75" customHeight="1">
      <c r="G8" s="5"/>
    </row>
    <row r="9" spans="1:7" s="101" customFormat="1" ht="72" customHeight="1">
      <c r="A9" s="99" t="s">
        <v>0</v>
      </c>
      <c r="B9" s="99" t="s">
        <v>1</v>
      </c>
      <c r="C9" s="99" t="s">
        <v>21</v>
      </c>
      <c r="D9" s="99" t="s">
        <v>38</v>
      </c>
      <c r="E9" s="100" t="s">
        <v>20</v>
      </c>
      <c r="F9" s="99" t="s">
        <v>39</v>
      </c>
      <c r="G9" s="99" t="s">
        <v>40</v>
      </c>
    </row>
    <row r="10" spans="1:7" s="11" customFormat="1" ht="28.5" customHeight="1" thickBot="1">
      <c r="A10" s="12"/>
      <c r="B10" s="13" t="s">
        <v>22</v>
      </c>
      <c r="C10" s="14"/>
      <c r="D10" s="14"/>
      <c r="E10" s="14"/>
      <c r="F10" s="12"/>
      <c r="G10" s="15"/>
    </row>
    <row r="11" spans="1:7" s="11" customFormat="1" ht="21" customHeight="1" thickBot="1">
      <c r="A11" s="16">
        <v>10000000</v>
      </c>
      <c r="B11" s="17" t="s">
        <v>2</v>
      </c>
      <c r="C11" s="18">
        <f>+C12+C15+C18</f>
        <v>117976.2</v>
      </c>
      <c r="D11" s="18">
        <f>+D12+D15+D18</f>
        <v>124126.2</v>
      </c>
      <c r="E11" s="83">
        <f>E12+E18</f>
        <v>126655.5</v>
      </c>
      <c r="F11" s="89">
        <f>E11/D11*100</f>
        <v>102.03768422782619</v>
      </c>
      <c r="G11" s="88" t="e">
        <f>E11/#REF!*100</f>
        <v>#REF!</v>
      </c>
    </row>
    <row r="12" spans="1:7" s="11" customFormat="1" ht="47.25" customHeight="1">
      <c r="A12" s="20">
        <v>11000000</v>
      </c>
      <c r="B12" s="21" t="s">
        <v>3</v>
      </c>
      <c r="C12" s="22">
        <f>+C13+C14</f>
        <v>117896.2</v>
      </c>
      <c r="D12" s="22">
        <f>+D13+D14</f>
        <v>124046.2</v>
      </c>
      <c r="E12" s="85">
        <f>+E13+E14</f>
        <v>126582.5</v>
      </c>
      <c r="F12" s="22">
        <f>E12/D12*100</f>
        <v>102.0446414319826</v>
      </c>
      <c r="G12" s="84" t="e">
        <f>E12/#REF!*100</f>
        <v>#REF!</v>
      </c>
    </row>
    <row r="13" spans="1:8" s="11" customFormat="1" ht="24" customHeight="1">
      <c r="A13" s="23">
        <v>11010000</v>
      </c>
      <c r="B13" s="24" t="s">
        <v>41</v>
      </c>
      <c r="C13" s="25">
        <v>117896.2</v>
      </c>
      <c r="D13" s="25">
        <v>124046.2</v>
      </c>
      <c r="E13" s="86">
        <v>126582.4</v>
      </c>
      <c r="F13" s="30">
        <f>E13/D13*100</f>
        <v>102.04456081685693</v>
      </c>
      <c r="G13" s="82" t="e">
        <f>E13/#REF!*100</f>
        <v>#REF!</v>
      </c>
      <c r="H13" s="26"/>
    </row>
    <row r="14" spans="1:8" s="11" customFormat="1" ht="25.5" customHeight="1">
      <c r="A14" s="23">
        <v>11020000</v>
      </c>
      <c r="B14" s="24" t="s">
        <v>4</v>
      </c>
      <c r="C14" s="27"/>
      <c r="D14" s="27"/>
      <c r="E14" s="87">
        <v>0.1</v>
      </c>
      <c r="F14" s="30"/>
      <c r="G14" s="82"/>
      <c r="H14" s="26"/>
    </row>
    <row r="15" spans="1:7" s="11" customFormat="1" ht="15.75" customHeight="1" hidden="1">
      <c r="A15" s="28">
        <v>13000000</v>
      </c>
      <c r="B15" s="29" t="s">
        <v>5</v>
      </c>
      <c r="C15" s="30"/>
      <c r="D15" s="30"/>
      <c r="E15" s="30">
        <f>SUM(E16:E19)</f>
        <v>146</v>
      </c>
      <c r="F15" s="80" t="e">
        <f>E15/D15*100</f>
        <v>#DIV/0!</v>
      </c>
      <c r="G15" s="81" t="e">
        <f>E15/#REF!*100</f>
        <v>#REF!</v>
      </c>
    </row>
    <row r="16" spans="1:7" s="11" customFormat="1" ht="15.75" customHeight="1" hidden="1">
      <c r="A16" s="23">
        <v>13010000</v>
      </c>
      <c r="B16" s="24" t="s">
        <v>30</v>
      </c>
      <c r="C16" s="27"/>
      <c r="D16" s="27"/>
      <c r="E16" s="27"/>
      <c r="F16" s="18" t="e">
        <f>E16/D16*100</f>
        <v>#DIV/0!</v>
      </c>
      <c r="G16" s="19" t="e">
        <f>E16/#REF!*100</f>
        <v>#REF!</v>
      </c>
    </row>
    <row r="17" spans="1:7" s="11" customFormat="1" ht="15.75" customHeight="1" hidden="1">
      <c r="A17" s="23">
        <v>13020000</v>
      </c>
      <c r="B17" s="24" t="s">
        <v>31</v>
      </c>
      <c r="C17" s="27"/>
      <c r="D17" s="27"/>
      <c r="E17" s="27"/>
      <c r="F17" s="77" t="e">
        <f>E17/D17*100</f>
        <v>#DIV/0!</v>
      </c>
      <c r="G17" s="78" t="e">
        <f>E17/#REF!*100</f>
        <v>#REF!</v>
      </c>
    </row>
    <row r="18" spans="1:7" s="31" customFormat="1" ht="43.5" customHeight="1">
      <c r="A18" s="28">
        <v>13000000</v>
      </c>
      <c r="B18" s="29" t="s">
        <v>57</v>
      </c>
      <c r="C18" s="30">
        <f>C19</f>
        <v>80</v>
      </c>
      <c r="D18" s="30">
        <f>D19</f>
        <v>80</v>
      </c>
      <c r="E18" s="30">
        <f>E19</f>
        <v>73</v>
      </c>
      <c r="F18" s="30">
        <f>E18/D18*100</f>
        <v>91.25</v>
      </c>
      <c r="G18" s="82" t="e">
        <f>E18/#REF!*100</f>
        <v>#REF!</v>
      </c>
    </row>
    <row r="19" spans="1:7" s="11" customFormat="1" ht="40.5" customHeight="1" thickBot="1">
      <c r="A19" s="32">
        <v>13010100</v>
      </c>
      <c r="B19" s="33" t="s">
        <v>58</v>
      </c>
      <c r="C19" s="34">
        <v>80</v>
      </c>
      <c r="D19" s="34">
        <v>80</v>
      </c>
      <c r="E19" s="34">
        <v>73</v>
      </c>
      <c r="F19" s="80">
        <f>E19/D19*100</f>
        <v>91.25</v>
      </c>
      <c r="G19" s="81" t="e">
        <f>E19/#REF!*100</f>
        <v>#REF!</v>
      </c>
    </row>
    <row r="20" spans="1:7" s="11" customFormat="1" ht="29.25" customHeight="1" thickBot="1">
      <c r="A20" s="16">
        <v>20000000</v>
      </c>
      <c r="B20" s="17" t="s">
        <v>6</v>
      </c>
      <c r="C20" s="18">
        <f>+C21+C25+C30</f>
        <v>555</v>
      </c>
      <c r="D20" s="18">
        <f>+D21+D25+D30</f>
        <v>605</v>
      </c>
      <c r="E20" s="18">
        <f>+E21+E25+E30</f>
        <v>865</v>
      </c>
      <c r="F20" s="18">
        <f>E20/D20*100</f>
        <v>142.97520661157023</v>
      </c>
      <c r="G20" s="19" t="e">
        <f>E20/#REF!*100</f>
        <v>#REF!</v>
      </c>
    </row>
    <row r="21" spans="1:7" s="11" customFormat="1" ht="21" customHeight="1" hidden="1">
      <c r="A21" s="20">
        <v>21000000</v>
      </c>
      <c r="B21" s="20" t="s">
        <v>7</v>
      </c>
      <c r="C21" s="22">
        <f>SUM(C22:C24)</f>
        <v>0</v>
      </c>
      <c r="D21" s="22"/>
      <c r="E21" s="22">
        <f>E24+E22+E23</f>
        <v>0</v>
      </c>
      <c r="F21" s="18" t="e">
        <f>E21/D21*100</f>
        <v>#DIV/0!</v>
      </c>
      <c r="G21" s="19" t="e">
        <f>E21/#REF!*100</f>
        <v>#REF!</v>
      </c>
    </row>
    <row r="22" spans="1:7" s="11" customFormat="1" ht="32.25" customHeight="1" hidden="1">
      <c r="A22" s="23">
        <v>21010300</v>
      </c>
      <c r="B22" s="24" t="s">
        <v>42</v>
      </c>
      <c r="C22" s="25">
        <v>0</v>
      </c>
      <c r="D22" s="25">
        <v>0</v>
      </c>
      <c r="E22" s="25"/>
      <c r="F22" s="18" t="e">
        <f>E22/D22*100</f>
        <v>#DIV/0!</v>
      </c>
      <c r="G22" s="19" t="e">
        <f>E22/#REF!*100</f>
        <v>#REF!</v>
      </c>
    </row>
    <row r="23" spans="1:7" s="11" customFormat="1" ht="27.75" customHeight="1" hidden="1">
      <c r="A23" s="23">
        <v>21050000</v>
      </c>
      <c r="B23" s="24" t="s">
        <v>29</v>
      </c>
      <c r="C23" s="25"/>
      <c r="D23" s="25"/>
      <c r="E23" s="25"/>
      <c r="F23" s="18" t="e">
        <f>E23/D23*100</f>
        <v>#DIV/0!</v>
      </c>
      <c r="G23" s="19" t="e">
        <f>E23/#REF!*100</f>
        <v>#REF!</v>
      </c>
    </row>
    <row r="24" spans="1:7" s="11" customFormat="1" ht="27" customHeight="1" hidden="1">
      <c r="A24" s="35">
        <v>21080000</v>
      </c>
      <c r="B24" s="36" t="s">
        <v>9</v>
      </c>
      <c r="C24" s="37"/>
      <c r="D24" s="37"/>
      <c r="E24" s="25"/>
      <c r="F24" s="77" t="e">
        <f>E24/D24*100</f>
        <v>#DIV/0!</v>
      </c>
      <c r="G24" s="78" t="e">
        <f>E24/#REF!*100</f>
        <v>#REF!</v>
      </c>
    </row>
    <row r="25" spans="1:7" s="11" customFormat="1" ht="49.5" customHeight="1">
      <c r="A25" s="28">
        <v>22000000</v>
      </c>
      <c r="B25" s="29" t="s">
        <v>61</v>
      </c>
      <c r="C25" s="30">
        <f>SUM(C26:C28)</f>
        <v>505</v>
      </c>
      <c r="D25" s="30">
        <f>SUM(D26:D28)</f>
        <v>505</v>
      </c>
      <c r="E25" s="30">
        <f>SUM(E26:E28)+E29</f>
        <v>432.20000000000005</v>
      </c>
      <c r="F25" s="30">
        <f>E25/D25*100</f>
        <v>85.5841584158416</v>
      </c>
      <c r="G25" s="82" t="e">
        <f>E25/#REF!*100</f>
        <v>#REF!</v>
      </c>
    </row>
    <row r="26" spans="1:7" s="11" customFormat="1" ht="26.25" customHeight="1">
      <c r="A26" s="23">
        <v>22010300</v>
      </c>
      <c r="B26" s="24" t="s">
        <v>48</v>
      </c>
      <c r="C26" s="25">
        <v>55</v>
      </c>
      <c r="D26" s="25">
        <v>55</v>
      </c>
      <c r="E26" s="25">
        <v>55</v>
      </c>
      <c r="F26" s="30">
        <f>E26/D26*100</f>
        <v>100</v>
      </c>
      <c r="G26" s="82" t="e">
        <f>E26/#REF!*100</f>
        <v>#REF!</v>
      </c>
    </row>
    <row r="27" spans="1:7" s="11" customFormat="1" ht="21" customHeight="1" hidden="1">
      <c r="A27" s="23">
        <v>22090000</v>
      </c>
      <c r="B27" s="24" t="s">
        <v>45</v>
      </c>
      <c r="C27" s="25"/>
      <c r="D27" s="25"/>
      <c r="E27" s="25"/>
      <c r="F27" s="30" t="e">
        <f>E27/D27*100</f>
        <v>#DIV/0!</v>
      </c>
      <c r="G27" s="82" t="e">
        <f>E27/#REF!*100</f>
        <v>#REF!</v>
      </c>
    </row>
    <row r="28" spans="1:7" s="11" customFormat="1" ht="36.75" customHeight="1">
      <c r="A28" s="23">
        <v>22012600</v>
      </c>
      <c r="B28" s="24" t="s">
        <v>49</v>
      </c>
      <c r="C28" s="25">
        <v>450</v>
      </c>
      <c r="D28" s="25">
        <v>450</v>
      </c>
      <c r="E28" s="25">
        <v>375.1</v>
      </c>
      <c r="F28" s="30">
        <f>E28/D28*100</f>
        <v>83.35555555555555</v>
      </c>
      <c r="G28" s="82" t="e">
        <f>E28/#REF!*100</f>
        <v>#REF!</v>
      </c>
    </row>
    <row r="29" spans="1:7" s="11" customFormat="1" ht="36.75" customHeight="1">
      <c r="A29" s="23">
        <v>22012900</v>
      </c>
      <c r="B29" s="24" t="s">
        <v>63</v>
      </c>
      <c r="C29" s="25"/>
      <c r="D29" s="25"/>
      <c r="E29" s="25">
        <v>2.1</v>
      </c>
      <c r="F29" s="30"/>
      <c r="G29" s="82"/>
    </row>
    <row r="30" spans="1:7" s="11" customFormat="1" ht="23.25" customHeight="1">
      <c r="A30" s="28">
        <v>24000000</v>
      </c>
      <c r="B30" s="29" t="s">
        <v>8</v>
      </c>
      <c r="C30" s="30">
        <f>C31</f>
        <v>50</v>
      </c>
      <c r="D30" s="30">
        <f>D31</f>
        <v>100</v>
      </c>
      <c r="E30" s="30">
        <f>E31</f>
        <v>432.8</v>
      </c>
      <c r="F30" s="30">
        <f>E30/D30*100</f>
        <v>432.8</v>
      </c>
      <c r="G30" s="82" t="e">
        <f>E30/#REF!*100</f>
        <v>#REF!</v>
      </c>
    </row>
    <row r="31" spans="1:7" s="11" customFormat="1" ht="22.5" customHeight="1" thickBot="1">
      <c r="A31" s="23">
        <v>24060300</v>
      </c>
      <c r="B31" s="24" t="s">
        <v>9</v>
      </c>
      <c r="C31" s="25">
        <v>50</v>
      </c>
      <c r="D31" s="25">
        <v>100</v>
      </c>
      <c r="E31" s="25">
        <v>432.8</v>
      </c>
      <c r="F31" s="80">
        <f>E31/D31*100</f>
        <v>432.8</v>
      </c>
      <c r="G31" s="81" t="e">
        <f>E31/#REF!*100</f>
        <v>#REF!</v>
      </c>
    </row>
    <row r="32" spans="1:7" s="11" customFormat="1" ht="20.25" customHeight="1" hidden="1">
      <c r="A32" s="28">
        <v>30000000</v>
      </c>
      <c r="B32" s="29" t="s">
        <v>6</v>
      </c>
      <c r="C32" s="30">
        <f aca="true" t="shared" si="0" ref="C32:E33">C33</f>
        <v>0</v>
      </c>
      <c r="D32" s="30"/>
      <c r="E32" s="30">
        <f t="shared" si="0"/>
        <v>0.3</v>
      </c>
      <c r="F32" s="18" t="e">
        <f>E32/D32*100</f>
        <v>#DIV/0!</v>
      </c>
      <c r="G32" s="19" t="e">
        <f>E32/#REF!*100</f>
        <v>#REF!</v>
      </c>
    </row>
    <row r="33" spans="1:7" s="11" customFormat="1" ht="27" customHeight="1" thickBot="1">
      <c r="A33" s="28">
        <v>31000000</v>
      </c>
      <c r="B33" s="29" t="s">
        <v>27</v>
      </c>
      <c r="C33" s="30">
        <f t="shared" si="0"/>
        <v>0</v>
      </c>
      <c r="D33" s="30"/>
      <c r="E33" s="30">
        <f t="shared" si="0"/>
        <v>0.3</v>
      </c>
      <c r="F33" s="18"/>
      <c r="G33" s="19"/>
    </row>
    <row r="34" spans="1:7" s="11" customFormat="1" ht="35.25" customHeight="1" thickBot="1">
      <c r="A34" s="32">
        <v>31020000</v>
      </c>
      <c r="B34" s="33" t="s">
        <v>28</v>
      </c>
      <c r="C34" s="34">
        <v>0</v>
      </c>
      <c r="D34" s="34"/>
      <c r="E34" s="34">
        <v>0.3</v>
      </c>
      <c r="F34" s="18"/>
      <c r="G34" s="19"/>
    </row>
    <row r="35" spans="1:7" s="11" customFormat="1" ht="21.75" customHeight="1" thickBot="1">
      <c r="A35" s="38"/>
      <c r="B35" s="17" t="s">
        <v>50</v>
      </c>
      <c r="C35" s="18">
        <f>C11+C20</f>
        <v>118531.2</v>
      </c>
      <c r="D35" s="18">
        <f>D11+D20</f>
        <v>124731.2</v>
      </c>
      <c r="E35" s="83">
        <f>E11+E20+E32</f>
        <v>127520.8</v>
      </c>
      <c r="F35" s="89">
        <f>E35/D35*100</f>
        <v>102.23648934669114</v>
      </c>
      <c r="G35" s="88" t="e">
        <f>E35/#REF!*100</f>
        <v>#REF!</v>
      </c>
    </row>
    <row r="36" spans="1:8" s="11" customFormat="1" ht="26.25" customHeight="1" thickBot="1">
      <c r="A36" s="20">
        <v>40000000</v>
      </c>
      <c r="B36" s="39" t="s">
        <v>10</v>
      </c>
      <c r="C36" s="22">
        <f>C39+C45+C48</f>
        <v>92618</v>
      </c>
      <c r="D36" s="22">
        <f>D39+D45+D48</f>
        <v>122027.2</v>
      </c>
      <c r="E36" s="22">
        <f>E39+E45+E48</f>
        <v>120650.2</v>
      </c>
      <c r="F36" s="22">
        <f>E36/D36*100</f>
        <v>98.87156306135026</v>
      </c>
      <c r="G36" s="84" t="e">
        <f>E36/#REF!*100</f>
        <v>#REF!</v>
      </c>
      <c r="H36" s="26"/>
    </row>
    <row r="37" spans="1:7" s="11" customFormat="1" ht="29.25" customHeight="1" hidden="1">
      <c r="A37" s="28">
        <v>41010300</v>
      </c>
      <c r="B37" s="29" t="s">
        <v>15</v>
      </c>
      <c r="C37" s="37"/>
      <c r="D37" s="37"/>
      <c r="E37" s="40"/>
      <c r="F37" s="80" t="e">
        <f>E37/D37*100</f>
        <v>#DIV/0!</v>
      </c>
      <c r="G37" s="81" t="e">
        <f>E37/#REF!*100</f>
        <v>#REF!</v>
      </c>
    </row>
    <row r="38" spans="1:7" s="11" customFormat="1" ht="18.75" customHeight="1" hidden="1">
      <c r="A38" s="28">
        <v>41010900</v>
      </c>
      <c r="B38" s="24" t="s">
        <v>26</v>
      </c>
      <c r="C38" s="37">
        <v>0</v>
      </c>
      <c r="D38" s="37"/>
      <c r="E38" s="41"/>
      <c r="F38" s="18" t="e">
        <f>E38/D38*100</f>
        <v>#DIV/0!</v>
      </c>
      <c r="G38" s="19" t="e">
        <f>E38/#REF!*100</f>
        <v>#REF!</v>
      </c>
    </row>
    <row r="39" spans="1:7" s="11" customFormat="1" ht="24" customHeight="1" thickBot="1">
      <c r="A39" s="42">
        <v>41040000</v>
      </c>
      <c r="B39" s="43" t="s">
        <v>53</v>
      </c>
      <c r="C39" s="30">
        <f>C41+C42+C44</f>
        <v>1655.3</v>
      </c>
      <c r="D39" s="30">
        <f>D41+D42+D44</f>
        <v>1864.6</v>
      </c>
      <c r="E39" s="30">
        <f>E41+E42+E44</f>
        <v>1864.6</v>
      </c>
      <c r="F39" s="18">
        <f>E39/D39*100</f>
        <v>100</v>
      </c>
      <c r="G39" s="19" t="e">
        <f>E39/#REF!*100</f>
        <v>#REF!</v>
      </c>
    </row>
    <row r="40" spans="1:8" s="11" customFormat="1" ht="2.25" customHeight="1" hidden="1">
      <c r="A40" s="23"/>
      <c r="B40" s="24"/>
      <c r="C40" s="25"/>
      <c r="D40" s="25"/>
      <c r="E40" s="25"/>
      <c r="F40" s="18" t="e">
        <f>E40/D40*100</f>
        <v>#DIV/0!</v>
      </c>
      <c r="G40" s="19" t="e">
        <f>E40/#REF!*100</f>
        <v>#REF!</v>
      </c>
      <c r="H40" s="44"/>
    </row>
    <row r="41" spans="1:7" s="11" customFormat="1" ht="57.75" customHeight="1" hidden="1">
      <c r="A41" s="23">
        <v>41020200</v>
      </c>
      <c r="B41" s="24" t="s">
        <v>51</v>
      </c>
      <c r="C41" s="25"/>
      <c r="D41" s="25"/>
      <c r="E41" s="25"/>
      <c r="F41" s="18" t="e">
        <f>E41/D41*100</f>
        <v>#DIV/0!</v>
      </c>
      <c r="G41" s="19" t="e">
        <f>E41/#REF!*100</f>
        <v>#REF!</v>
      </c>
    </row>
    <row r="42" spans="1:7" s="11" customFormat="1" ht="27" customHeight="1" hidden="1">
      <c r="A42" s="23">
        <v>41020600</v>
      </c>
      <c r="B42" s="24" t="s">
        <v>47</v>
      </c>
      <c r="C42" s="45"/>
      <c r="D42" s="25"/>
      <c r="E42" s="25"/>
      <c r="F42" s="18" t="e">
        <f>E42/D42*100</f>
        <v>#DIV/0!</v>
      </c>
      <c r="G42" s="19" t="e">
        <f>E42/#REF!*100</f>
        <v>#REF!</v>
      </c>
    </row>
    <row r="43" spans="1:7" s="11" customFormat="1" ht="24" customHeight="1" hidden="1">
      <c r="A43" s="23"/>
      <c r="B43" s="24"/>
      <c r="C43" s="25"/>
      <c r="D43" s="25"/>
      <c r="E43" s="25"/>
      <c r="F43" s="77" t="e">
        <f>E43/D43*100</f>
        <v>#DIV/0!</v>
      </c>
      <c r="G43" s="78" t="e">
        <f>E43/#REF!*100</f>
        <v>#REF!</v>
      </c>
    </row>
    <row r="44" spans="1:8" s="11" customFormat="1" ht="77.25" customHeight="1">
      <c r="A44" s="23">
        <v>41040200</v>
      </c>
      <c r="B44" s="46" t="s">
        <v>59</v>
      </c>
      <c r="C44" s="25">
        <v>1655.3</v>
      </c>
      <c r="D44" s="25">
        <v>1864.6</v>
      </c>
      <c r="E44" s="25">
        <v>1864.6</v>
      </c>
      <c r="F44" s="30">
        <f>E44/D44*100</f>
        <v>100</v>
      </c>
      <c r="G44" s="82" t="e">
        <f>E44/#REF!*100</f>
        <v>#REF!</v>
      </c>
      <c r="H44" s="26"/>
    </row>
    <row r="45" spans="1:8" s="11" customFormat="1" ht="24.75" customHeight="1">
      <c r="A45" s="28">
        <v>41030000</v>
      </c>
      <c r="B45" s="47" t="s">
        <v>60</v>
      </c>
      <c r="C45" s="30">
        <f>C46+C47</f>
        <v>83283.4</v>
      </c>
      <c r="D45" s="30">
        <f>D46+D47</f>
        <v>85342.09999999999</v>
      </c>
      <c r="E45" s="30">
        <f>E46+E47</f>
        <v>85342.09999999999</v>
      </c>
      <c r="F45" s="90">
        <f>E45/D45*100</f>
        <v>100</v>
      </c>
      <c r="G45" s="91" t="e">
        <f>E45/#REF!*100</f>
        <v>#REF!</v>
      </c>
      <c r="H45" s="26"/>
    </row>
    <row r="46" spans="1:8" s="11" customFormat="1" ht="29.25" customHeight="1">
      <c r="A46" s="23">
        <v>41033900</v>
      </c>
      <c r="B46" s="46" t="s">
        <v>43</v>
      </c>
      <c r="C46" s="27">
        <v>75948</v>
      </c>
      <c r="D46" s="27">
        <v>78006.7</v>
      </c>
      <c r="E46" s="87">
        <v>78006.7</v>
      </c>
      <c r="F46" s="30">
        <f>E46/D46*100</f>
        <v>100</v>
      </c>
      <c r="G46" s="82" t="e">
        <f>E46/#REF!*100</f>
        <v>#REF!</v>
      </c>
      <c r="H46" s="26"/>
    </row>
    <row r="47" spans="1:8" s="11" customFormat="1" ht="28.5" customHeight="1">
      <c r="A47" s="23">
        <v>41034200</v>
      </c>
      <c r="B47" s="46" t="s">
        <v>44</v>
      </c>
      <c r="C47" s="25">
        <v>7335.4</v>
      </c>
      <c r="D47" s="25">
        <v>7335.4</v>
      </c>
      <c r="E47" s="86">
        <v>7335.4</v>
      </c>
      <c r="F47" s="30">
        <f>E47/D47*100</f>
        <v>100</v>
      </c>
      <c r="G47" s="82" t="e">
        <f>E47/#REF!*100</f>
        <v>#REF!</v>
      </c>
      <c r="H47" s="48"/>
    </row>
    <row r="48" spans="1:8" s="11" customFormat="1" ht="28.5" customHeight="1">
      <c r="A48" s="28">
        <v>41050000</v>
      </c>
      <c r="B48" s="47" t="s">
        <v>62</v>
      </c>
      <c r="C48" s="37">
        <f>C52+C53+C54+C56+C58</f>
        <v>7679.299999999999</v>
      </c>
      <c r="D48" s="37">
        <f>D52+D53+D54+D56+D58+D59+D55+D51+D57+D60</f>
        <v>34820.5</v>
      </c>
      <c r="E48" s="37">
        <f>E52+E53+E54+E56+E58+E59+E55+E51+E57+E60</f>
        <v>33443.5</v>
      </c>
      <c r="F48" s="30">
        <f>E48/D48*100</f>
        <v>96.04543300641863</v>
      </c>
      <c r="G48" s="82" t="e">
        <f>E48/#REF!*100</f>
        <v>#REF!</v>
      </c>
      <c r="H48" s="48"/>
    </row>
    <row r="49" spans="1:7" s="11" customFormat="1" ht="36.75" customHeight="1" hidden="1">
      <c r="A49" s="23">
        <v>41035200</v>
      </c>
      <c r="B49" s="46" t="s">
        <v>32</v>
      </c>
      <c r="C49" s="25"/>
      <c r="D49" s="25"/>
      <c r="E49" s="25"/>
      <c r="F49" s="30" t="e">
        <f>E49/D49*100</f>
        <v>#DIV/0!</v>
      </c>
      <c r="G49" s="82" t="e">
        <f>E49/#REF!*100</f>
        <v>#REF!</v>
      </c>
    </row>
    <row r="50" spans="1:7" s="11" customFormat="1" ht="39.75" customHeight="1" hidden="1">
      <c r="A50" s="23">
        <v>41034500</v>
      </c>
      <c r="B50" s="46" t="s">
        <v>46</v>
      </c>
      <c r="C50" s="25"/>
      <c r="D50" s="25"/>
      <c r="E50" s="25"/>
      <c r="F50" s="30" t="e">
        <f>E50/D50*100</f>
        <v>#DIV/0!</v>
      </c>
      <c r="G50" s="82" t="e">
        <f>E50/#REF!*100</f>
        <v>#REF!</v>
      </c>
    </row>
    <row r="51" spans="1:7" s="11" customFormat="1" ht="114" customHeight="1">
      <c r="A51" s="23">
        <v>41050900</v>
      </c>
      <c r="B51" s="46" t="s">
        <v>67</v>
      </c>
      <c r="C51" s="25"/>
      <c r="D51" s="25">
        <v>6435.6</v>
      </c>
      <c r="E51" s="25">
        <v>6431.4</v>
      </c>
      <c r="F51" s="30">
        <f>E51/D51*100</f>
        <v>99.93473801976505</v>
      </c>
      <c r="G51" s="82" t="e">
        <f>E51/#REF!*100</f>
        <v>#REF!</v>
      </c>
    </row>
    <row r="52" spans="1:7" s="11" customFormat="1" ht="47.25" customHeight="1">
      <c r="A52" s="23">
        <v>41051000</v>
      </c>
      <c r="B52" s="46" t="s">
        <v>64</v>
      </c>
      <c r="C52" s="25">
        <v>789.9</v>
      </c>
      <c r="D52" s="25">
        <v>789.9</v>
      </c>
      <c r="E52" s="25">
        <v>789.9</v>
      </c>
      <c r="F52" s="30">
        <f>E52/D52*100</f>
        <v>100</v>
      </c>
      <c r="G52" s="82" t="e">
        <f>E52/#REF!*100</f>
        <v>#REF!</v>
      </c>
    </row>
    <row r="53" spans="1:7" s="11" customFormat="1" ht="62.25" customHeight="1" hidden="1">
      <c r="A53" s="23">
        <v>41051100</v>
      </c>
      <c r="B53" s="46" t="s">
        <v>54</v>
      </c>
      <c r="C53" s="25"/>
      <c r="D53" s="25"/>
      <c r="E53" s="25"/>
      <c r="F53" s="30" t="e">
        <f>E53/D53*100</f>
        <v>#DIV/0!</v>
      </c>
      <c r="G53" s="82" t="e">
        <f>E53/#REF!*100</f>
        <v>#REF!</v>
      </c>
    </row>
    <row r="54" spans="1:7" s="11" customFormat="1" ht="60" customHeight="1">
      <c r="A54" s="23">
        <v>41051200</v>
      </c>
      <c r="B54" s="46" t="s">
        <v>55</v>
      </c>
      <c r="C54" s="25">
        <v>611.6</v>
      </c>
      <c r="D54" s="25">
        <v>621.1</v>
      </c>
      <c r="E54" s="25">
        <v>621.1</v>
      </c>
      <c r="F54" s="30">
        <f>E54/D54*100</f>
        <v>100</v>
      </c>
      <c r="G54" s="82" t="e">
        <f>E54/#REF!*100</f>
        <v>#REF!</v>
      </c>
    </row>
    <row r="55" spans="1:7" s="11" customFormat="1" ht="60" customHeight="1">
      <c r="A55" s="23">
        <v>41051400</v>
      </c>
      <c r="B55" s="46" t="s">
        <v>66</v>
      </c>
      <c r="C55" s="25"/>
      <c r="D55" s="25">
        <v>1523.1</v>
      </c>
      <c r="E55" s="25">
        <v>1523.1</v>
      </c>
      <c r="F55" s="30">
        <f>E55/D55*100</f>
        <v>100</v>
      </c>
      <c r="G55" s="82" t="e">
        <f>E55/#REF!*100</f>
        <v>#REF!</v>
      </c>
    </row>
    <row r="56" spans="1:7" s="11" customFormat="1" ht="44.25" customHeight="1">
      <c r="A56" s="23">
        <v>41051500</v>
      </c>
      <c r="B56" s="46" t="s">
        <v>56</v>
      </c>
      <c r="C56" s="25">
        <v>968.4</v>
      </c>
      <c r="D56" s="25">
        <v>968.4</v>
      </c>
      <c r="E56" s="25">
        <v>968.4</v>
      </c>
      <c r="F56" s="30">
        <f>E56/D56*100</f>
        <v>100</v>
      </c>
      <c r="G56" s="82" t="e">
        <f>E56/#REF!*100</f>
        <v>#REF!</v>
      </c>
    </row>
    <row r="57" spans="1:7" s="11" customFormat="1" ht="60.75" customHeight="1">
      <c r="A57" s="23">
        <v>41053000</v>
      </c>
      <c r="B57" s="46" t="s">
        <v>68</v>
      </c>
      <c r="C57" s="25"/>
      <c r="D57" s="25">
        <v>2013.2</v>
      </c>
      <c r="E57" s="25">
        <v>1699.5</v>
      </c>
      <c r="F57" s="30">
        <f>E57/D57*100</f>
        <v>84.41784224120804</v>
      </c>
      <c r="G57" s="82" t="e">
        <f>E57/#REF!*100</f>
        <v>#REF!</v>
      </c>
    </row>
    <row r="58" spans="1:7" s="11" customFormat="1" ht="28.5" customHeight="1">
      <c r="A58" s="23">
        <v>41053900</v>
      </c>
      <c r="B58" s="46" t="s">
        <v>52</v>
      </c>
      <c r="C58" s="25">
        <v>5309.4</v>
      </c>
      <c r="D58" s="25">
        <v>16030.9</v>
      </c>
      <c r="E58" s="25">
        <v>14987.3</v>
      </c>
      <c r="F58" s="30">
        <f>E58/D58*100</f>
        <v>93.49007229787473</v>
      </c>
      <c r="G58" s="82" t="e">
        <f>E58/#REF!*100</f>
        <v>#REF!</v>
      </c>
    </row>
    <row r="59" spans="1:7" s="11" customFormat="1" ht="57.75" customHeight="1" thickBot="1">
      <c r="A59" s="23">
        <v>41055000</v>
      </c>
      <c r="B59" s="46" t="s">
        <v>65</v>
      </c>
      <c r="C59" s="25"/>
      <c r="D59" s="34">
        <v>938.3</v>
      </c>
      <c r="E59" s="34">
        <v>938.3</v>
      </c>
      <c r="F59" s="90">
        <f>E59/D59*100</f>
        <v>100</v>
      </c>
      <c r="G59" s="81" t="e">
        <f>E59/#REF!*100</f>
        <v>#REF!</v>
      </c>
    </row>
    <row r="60" spans="1:7" s="11" customFormat="1" ht="96" customHeight="1" thickBot="1">
      <c r="A60" s="92">
        <v>41055200</v>
      </c>
      <c r="B60" s="93" t="s">
        <v>69</v>
      </c>
      <c r="C60" s="94"/>
      <c r="D60" s="25">
        <v>5500</v>
      </c>
      <c r="E60" s="25">
        <v>5484.5</v>
      </c>
      <c r="F60" s="30">
        <f>E60/D60*100</f>
        <v>99.71818181818182</v>
      </c>
      <c r="G60" s="95" t="e">
        <f>E60/#REF!*100</f>
        <v>#REF!</v>
      </c>
    </row>
    <row r="61" spans="1:7" s="11" customFormat="1" ht="23.25" customHeight="1" thickBot="1">
      <c r="A61" s="49"/>
      <c r="B61" s="50" t="s">
        <v>17</v>
      </c>
      <c r="C61" s="18">
        <f>C35+C36</f>
        <v>211149.2</v>
      </c>
      <c r="D61" s="80">
        <f>D35+D36</f>
        <v>246758.4</v>
      </c>
      <c r="E61" s="96">
        <f>E35+E36</f>
        <v>248171</v>
      </c>
      <c r="F61" s="97">
        <f>E61/D61*100</f>
        <v>100.57246278140886</v>
      </c>
      <c r="G61" s="88" t="e">
        <f>E61/#REF!*100</f>
        <v>#REF!</v>
      </c>
    </row>
    <row r="62" spans="1:7" s="11" customFormat="1" ht="22.5" customHeight="1">
      <c r="A62" s="39"/>
      <c r="B62" s="39" t="s">
        <v>24</v>
      </c>
      <c r="C62" s="51"/>
      <c r="D62" s="51"/>
      <c r="E62" s="51"/>
      <c r="F62" s="22"/>
      <c r="G62" s="84"/>
    </row>
    <row r="63" spans="1:7" s="11" customFormat="1" ht="15" customHeight="1" hidden="1">
      <c r="A63" s="23">
        <v>12020000</v>
      </c>
      <c r="B63" s="52" t="s">
        <v>11</v>
      </c>
      <c r="C63" s="53"/>
      <c r="D63" s="53"/>
      <c r="E63" s="53"/>
      <c r="F63" s="30" t="e">
        <f>E63/D63*100</f>
        <v>#DIV/0!</v>
      </c>
      <c r="G63" s="82" t="e">
        <f>E63/#REF!*100</f>
        <v>#REF!</v>
      </c>
    </row>
    <row r="64" spans="1:7" s="11" customFormat="1" ht="18" customHeight="1" hidden="1">
      <c r="A64" s="23">
        <v>12030000</v>
      </c>
      <c r="B64" s="52" t="s">
        <v>33</v>
      </c>
      <c r="C64" s="53"/>
      <c r="D64" s="53"/>
      <c r="E64" s="53"/>
      <c r="F64" s="30" t="e">
        <f>E64/D64*100</f>
        <v>#DIV/0!</v>
      </c>
      <c r="G64" s="82" t="e">
        <f>E64/#REF!*100</f>
        <v>#REF!</v>
      </c>
    </row>
    <row r="65" spans="1:7" s="11" customFormat="1" ht="30.75" customHeight="1" hidden="1">
      <c r="A65" s="23">
        <v>18041500</v>
      </c>
      <c r="B65" s="52" t="s">
        <v>35</v>
      </c>
      <c r="C65" s="53"/>
      <c r="D65" s="53"/>
      <c r="E65" s="53"/>
      <c r="F65" s="30" t="e">
        <f>E65/D65*100</f>
        <v>#DIV/0!</v>
      </c>
      <c r="G65" s="82" t="e">
        <f>E65/#REF!*100</f>
        <v>#REF!</v>
      </c>
    </row>
    <row r="66" spans="1:7" s="11" customFormat="1" ht="20.25" customHeight="1" hidden="1">
      <c r="A66" s="23">
        <v>19010000</v>
      </c>
      <c r="B66" s="52" t="s">
        <v>34</v>
      </c>
      <c r="C66" s="53"/>
      <c r="D66" s="53"/>
      <c r="E66" s="53"/>
      <c r="F66" s="30" t="e">
        <f>E66/D66*100</f>
        <v>#DIV/0!</v>
      </c>
      <c r="G66" s="82" t="e">
        <f>E66/#REF!*100</f>
        <v>#REF!</v>
      </c>
    </row>
    <row r="67" spans="1:7" s="11" customFormat="1" ht="16.5" customHeight="1" hidden="1">
      <c r="A67" s="23">
        <v>19050000</v>
      </c>
      <c r="B67" s="52" t="s">
        <v>14</v>
      </c>
      <c r="C67" s="53"/>
      <c r="D67" s="53"/>
      <c r="E67" s="53"/>
      <c r="F67" s="30" t="e">
        <f>E67/D67*100</f>
        <v>#DIV/0!</v>
      </c>
      <c r="G67" s="82" t="e">
        <f>E67/#REF!*100</f>
        <v>#REF!</v>
      </c>
    </row>
    <row r="68" spans="1:7" s="11" customFormat="1" ht="31.5" customHeight="1" hidden="1">
      <c r="A68" s="23"/>
      <c r="B68" s="52"/>
      <c r="C68" s="53"/>
      <c r="D68" s="53"/>
      <c r="E68" s="53"/>
      <c r="F68" s="30" t="e">
        <f>E68/D68*100</f>
        <v>#DIV/0!</v>
      </c>
      <c r="G68" s="82" t="e">
        <f>E68/#REF!*100</f>
        <v>#REF!</v>
      </c>
    </row>
    <row r="69" spans="1:7" s="11" customFormat="1" ht="18.75" hidden="1">
      <c r="A69" s="23">
        <v>24060000</v>
      </c>
      <c r="B69" s="52" t="s">
        <v>9</v>
      </c>
      <c r="C69" s="53"/>
      <c r="D69" s="53"/>
      <c r="E69" s="53"/>
      <c r="F69" s="30" t="e">
        <f>E69/D69*100</f>
        <v>#DIV/0!</v>
      </c>
      <c r="G69" s="82" t="e">
        <f>E69/#REF!*100</f>
        <v>#REF!</v>
      </c>
    </row>
    <row r="70" spans="1:7" s="11" customFormat="1" ht="31.5" customHeight="1" hidden="1">
      <c r="A70" s="23">
        <v>24110000</v>
      </c>
      <c r="B70" s="52" t="s">
        <v>23</v>
      </c>
      <c r="C70" s="53"/>
      <c r="D70" s="53"/>
      <c r="E70" s="53"/>
      <c r="F70" s="30" t="e">
        <f>E70/D70*100</f>
        <v>#DIV/0!</v>
      </c>
      <c r="G70" s="82" t="e">
        <f>E70/#REF!*100</f>
        <v>#REF!</v>
      </c>
    </row>
    <row r="71" spans="1:7" s="11" customFormat="1" ht="24.75" customHeight="1" thickBot="1">
      <c r="A71" s="23">
        <v>25000000</v>
      </c>
      <c r="B71" s="54" t="s">
        <v>12</v>
      </c>
      <c r="C71" s="53">
        <v>2328.2</v>
      </c>
      <c r="D71" s="53">
        <v>2328.2</v>
      </c>
      <c r="E71" s="53">
        <v>4989.7</v>
      </c>
      <c r="F71" s="30">
        <f>E71/D71*100</f>
        <v>214.31578043123443</v>
      </c>
      <c r="G71" s="82" t="e">
        <f>E71/#REF!*100</f>
        <v>#REF!</v>
      </c>
    </row>
    <row r="72" spans="1:7" s="11" customFormat="1" ht="33" customHeight="1" hidden="1" thickBot="1">
      <c r="A72" s="32">
        <v>31030000</v>
      </c>
      <c r="B72" s="55" t="s">
        <v>13</v>
      </c>
      <c r="C72" s="56"/>
      <c r="D72" s="56"/>
      <c r="E72" s="79"/>
      <c r="F72" s="80" t="e">
        <f>E72/D72*100</f>
        <v>#DIV/0!</v>
      </c>
      <c r="G72" s="81" t="e">
        <f>E72/#REF!*100</f>
        <v>#REF!</v>
      </c>
    </row>
    <row r="73" spans="1:7" s="11" customFormat="1" ht="27.75" customHeight="1" thickBot="1">
      <c r="A73" s="38"/>
      <c r="B73" s="50" t="s">
        <v>36</v>
      </c>
      <c r="C73" s="18">
        <f>SUM(C63:C72)</f>
        <v>2328.2</v>
      </c>
      <c r="D73" s="18">
        <f>SUM(D63:D72)</f>
        <v>2328.2</v>
      </c>
      <c r="E73" s="18">
        <f>SUM(E63:E72)</f>
        <v>4989.7</v>
      </c>
      <c r="F73" s="18">
        <f>E73/D73*100</f>
        <v>214.31578043123443</v>
      </c>
      <c r="G73" s="19" t="e">
        <f>E73/#REF!*100</f>
        <v>#REF!</v>
      </c>
    </row>
    <row r="74" spans="1:7" s="11" customFormat="1" ht="31.5" customHeight="1" hidden="1">
      <c r="A74" s="57"/>
      <c r="B74" s="58"/>
      <c r="C74" s="22">
        <f>C76</f>
        <v>0</v>
      </c>
      <c r="D74" s="22">
        <f>D76+D77</f>
        <v>0</v>
      </c>
      <c r="E74" s="22">
        <f>E76+E77</f>
        <v>0</v>
      </c>
      <c r="F74" s="18" t="e">
        <f>E74/D74*100</f>
        <v>#DIV/0!</v>
      </c>
      <c r="G74" s="19" t="e">
        <f>E74/#REF!*100</f>
        <v>#REF!</v>
      </c>
    </row>
    <row r="75" spans="1:7" s="11" customFormat="1" ht="65.25" customHeight="1" hidden="1">
      <c r="A75" s="23"/>
      <c r="B75" s="46"/>
      <c r="C75" s="53"/>
      <c r="D75" s="53"/>
      <c r="E75" s="53"/>
      <c r="F75" s="18" t="e">
        <f>E75/D75*100</f>
        <v>#DIV/0!</v>
      </c>
      <c r="G75" s="19" t="e">
        <f>E75/#REF!*100</f>
        <v>#REF!</v>
      </c>
    </row>
    <row r="76" spans="1:7" s="11" customFormat="1" ht="46.5" customHeight="1" hidden="1">
      <c r="A76" s="23"/>
      <c r="B76" s="46"/>
      <c r="C76" s="53"/>
      <c r="D76" s="53"/>
      <c r="E76" s="53"/>
      <c r="F76" s="18" t="e">
        <f>E76/D76*100</f>
        <v>#DIV/0!</v>
      </c>
      <c r="G76" s="19" t="e">
        <f>E76/#REF!*100</f>
        <v>#REF!</v>
      </c>
    </row>
    <row r="77" spans="1:7" s="11" customFormat="1" ht="54.75" customHeight="1" hidden="1" thickBot="1">
      <c r="A77" s="59"/>
      <c r="B77" s="60"/>
      <c r="C77" s="56"/>
      <c r="D77" s="56"/>
      <c r="E77" s="56"/>
      <c r="F77" s="18" t="e">
        <f>E77/D77*100</f>
        <v>#DIV/0!</v>
      </c>
      <c r="G77" s="19" t="e">
        <f>E77/#REF!*100</f>
        <v>#REF!</v>
      </c>
    </row>
    <row r="78" spans="1:7" s="11" customFormat="1" ht="29.25" customHeight="1" thickBot="1">
      <c r="A78" s="61"/>
      <c r="B78" s="62" t="s">
        <v>25</v>
      </c>
      <c r="C78" s="63">
        <f>C73+C61</f>
        <v>213477.40000000002</v>
      </c>
      <c r="D78" s="63">
        <f>D73+D61</f>
        <v>249086.6</v>
      </c>
      <c r="E78" s="63">
        <f>E73+E61</f>
        <v>253160.7</v>
      </c>
      <c r="F78" s="18">
        <f>E78/D78*100</f>
        <v>101.63561588620182</v>
      </c>
      <c r="G78" s="19" t="e">
        <f>E78/#REF!*100</f>
        <v>#REF!</v>
      </c>
    </row>
    <row r="79" spans="1:7" s="11" customFormat="1" ht="18.75" hidden="1">
      <c r="A79" s="64"/>
      <c r="B79" s="64"/>
      <c r="C79" s="64"/>
      <c r="D79" s="64"/>
      <c r="E79" s="64"/>
      <c r="F79" s="65"/>
      <c r="G79" s="66"/>
    </row>
    <row r="80" spans="1:7" s="11" customFormat="1" ht="19.5" hidden="1" thickBot="1">
      <c r="A80" s="64"/>
      <c r="B80" s="67" t="s">
        <v>16</v>
      </c>
      <c r="C80" s="68" t="e">
        <f>+C78+#REF!-#REF!-#REF!</f>
        <v>#REF!</v>
      </c>
      <c r="D80" s="69"/>
      <c r="E80" s="70" t="e">
        <f>+E78+#REF!-#REF!-#REF!</f>
        <v>#REF!</v>
      </c>
      <c r="F80" s="71"/>
      <c r="G80" s="66"/>
    </row>
    <row r="81" spans="1:7" s="11" customFormat="1" ht="18.75" hidden="1">
      <c r="A81" s="64"/>
      <c r="B81" s="64"/>
      <c r="C81" s="64"/>
      <c r="D81" s="64"/>
      <c r="E81" s="64"/>
      <c r="F81" s="65"/>
      <c r="G81" s="66"/>
    </row>
    <row r="82" spans="1:7" s="11" customFormat="1" ht="19.5" hidden="1" thickBot="1">
      <c r="A82" s="64"/>
      <c r="B82" s="67" t="s">
        <v>18</v>
      </c>
      <c r="C82" s="68" t="e">
        <f>+C61+#REF!-#REF!-#REF!</f>
        <v>#REF!</v>
      </c>
      <c r="D82" s="69"/>
      <c r="E82" s="72" t="e">
        <f>+E61+#REF!-#REF!-#REF!</f>
        <v>#REF!</v>
      </c>
      <c r="F82" s="73"/>
      <c r="G82" s="66"/>
    </row>
    <row r="83" spans="1:7" s="11" customFormat="1" ht="19.5" hidden="1" thickBot="1">
      <c r="A83" s="64"/>
      <c r="B83" s="67" t="s">
        <v>19</v>
      </c>
      <c r="C83" s="68" t="e">
        <f>+#REF!+#REF!-#REF!-#REF!</f>
        <v>#REF!</v>
      </c>
      <c r="D83" s="69"/>
      <c r="E83" s="72" t="e">
        <f>+#REF!+#REF!-#REF!-#REF!</f>
        <v>#REF!</v>
      </c>
      <c r="F83" s="73"/>
      <c r="G83" s="66"/>
    </row>
    <row r="84" spans="1:7" s="11" customFormat="1" ht="18.75" hidden="1">
      <c r="A84" s="64"/>
      <c r="B84" s="64"/>
      <c r="C84" s="64"/>
      <c r="D84" s="64"/>
      <c r="E84" s="64"/>
      <c r="F84" s="65"/>
      <c r="G84" s="66"/>
    </row>
    <row r="85" spans="1:7" s="11" customFormat="1" ht="18.75">
      <c r="A85" s="64"/>
      <c r="B85" s="64"/>
      <c r="C85" s="64"/>
      <c r="D85" s="64"/>
      <c r="E85" s="64"/>
      <c r="F85" s="65"/>
      <c r="G85" s="66"/>
    </row>
    <row r="86" spans="1:7" s="11" customFormat="1" ht="18.75">
      <c r="A86" s="64"/>
      <c r="B86" s="64"/>
      <c r="C86" s="64"/>
      <c r="D86" s="64"/>
      <c r="E86" s="64"/>
      <c r="F86" s="65"/>
      <c r="G86" s="66"/>
    </row>
    <row r="87" spans="1:7" s="11" customFormat="1" ht="18.75">
      <c r="A87" s="64"/>
      <c r="B87" s="64"/>
      <c r="C87" s="64"/>
      <c r="D87" s="64"/>
      <c r="E87" s="64"/>
      <c r="F87" s="65"/>
      <c r="G87" s="66"/>
    </row>
    <row r="88" spans="1:7" s="11" customFormat="1" ht="18.75">
      <c r="A88" s="64"/>
      <c r="B88" s="64"/>
      <c r="C88" s="64"/>
      <c r="D88" s="64"/>
      <c r="E88" s="64"/>
      <c r="F88" s="65"/>
      <c r="G88" s="66"/>
    </row>
    <row r="89" spans="1:7" s="11" customFormat="1" ht="18.75">
      <c r="A89" s="64"/>
      <c r="B89" s="64"/>
      <c r="C89" s="74"/>
      <c r="D89" s="74"/>
      <c r="E89" s="64"/>
      <c r="F89" s="65"/>
      <c r="G89" s="66"/>
    </row>
    <row r="90" spans="1:7" s="11" customFormat="1" ht="18.75">
      <c r="A90" s="64"/>
      <c r="B90" s="64"/>
      <c r="C90" s="75"/>
      <c r="D90" s="75"/>
      <c r="E90" s="76"/>
      <c r="F90" s="65"/>
      <c r="G90" s="66"/>
    </row>
    <row r="91" spans="1:7" s="11" customFormat="1" ht="18.75">
      <c r="A91" s="64"/>
      <c r="B91" s="64"/>
      <c r="C91" s="75"/>
      <c r="D91" s="75"/>
      <c r="E91" s="76"/>
      <c r="F91" s="65"/>
      <c r="G91" s="66"/>
    </row>
    <row r="92" spans="1:7" s="11" customFormat="1" ht="18.75">
      <c r="A92" s="64"/>
      <c r="B92" s="64"/>
      <c r="C92" s="75"/>
      <c r="D92" s="75"/>
      <c r="E92" s="76"/>
      <c r="F92" s="65"/>
      <c r="G92" s="66"/>
    </row>
    <row r="93" spans="1:7" s="11" customFormat="1" ht="18.75">
      <c r="A93" s="64"/>
      <c r="B93" s="64"/>
      <c r="C93" s="75"/>
      <c r="D93" s="75"/>
      <c r="E93" s="76"/>
      <c r="F93" s="65"/>
      <c r="G93" s="66"/>
    </row>
    <row r="94" spans="1:7" s="11" customFormat="1" ht="18.75">
      <c r="A94" s="64"/>
      <c r="B94" s="64"/>
      <c r="C94" s="75"/>
      <c r="D94" s="75"/>
      <c r="E94" s="76"/>
      <c r="F94" s="65"/>
      <c r="G94" s="66"/>
    </row>
    <row r="95" spans="1:7" s="11" customFormat="1" ht="18.75">
      <c r="A95" s="64"/>
      <c r="B95" s="64"/>
      <c r="C95" s="75"/>
      <c r="D95" s="75"/>
      <c r="E95" s="76"/>
      <c r="F95" s="65"/>
      <c r="G95" s="66"/>
    </row>
    <row r="96" spans="1:7" s="11" customFormat="1" ht="18.75">
      <c r="A96" s="64"/>
      <c r="B96" s="64"/>
      <c r="C96" s="75"/>
      <c r="D96" s="75"/>
      <c r="E96" s="76"/>
      <c r="F96" s="65"/>
      <c r="G96" s="66"/>
    </row>
    <row r="97" spans="1:7" s="11" customFormat="1" ht="18.75">
      <c r="A97" s="64"/>
      <c r="B97" s="64"/>
      <c r="C97" s="75"/>
      <c r="D97" s="75"/>
      <c r="E97" s="76"/>
      <c r="F97" s="65"/>
      <c r="G97" s="66"/>
    </row>
    <row r="98" spans="1:7" s="11" customFormat="1" ht="18.75">
      <c r="A98" s="64"/>
      <c r="B98" s="64"/>
      <c r="C98" s="75"/>
      <c r="D98" s="75"/>
      <c r="E98" s="76"/>
      <c r="F98" s="65"/>
      <c r="G98" s="66"/>
    </row>
    <row r="99" spans="1:7" s="11" customFormat="1" ht="18.75">
      <c r="A99" s="64"/>
      <c r="B99" s="64"/>
      <c r="C99" s="75"/>
      <c r="D99" s="75"/>
      <c r="E99" s="76"/>
      <c r="F99" s="65"/>
      <c r="G99" s="66"/>
    </row>
    <row r="100" spans="1:7" s="11" customFormat="1" ht="18.75">
      <c r="A100" s="64"/>
      <c r="B100" s="64"/>
      <c r="C100" s="75"/>
      <c r="D100" s="75"/>
      <c r="E100" s="76"/>
      <c r="F100" s="65"/>
      <c r="G100" s="66"/>
    </row>
    <row r="101" spans="1:7" s="11" customFormat="1" ht="18.75">
      <c r="A101" s="64"/>
      <c r="B101" s="64"/>
      <c r="C101" s="75"/>
      <c r="D101" s="75"/>
      <c r="E101" s="76"/>
      <c r="F101" s="65"/>
      <c r="G101" s="66"/>
    </row>
    <row r="102" spans="1:7" s="11" customFormat="1" ht="18.75">
      <c r="A102" s="64"/>
      <c r="B102" s="64"/>
      <c r="C102" s="75"/>
      <c r="D102" s="75"/>
      <c r="E102" s="76"/>
      <c r="F102" s="65"/>
      <c r="G102" s="66"/>
    </row>
    <row r="103" spans="1:7" s="11" customFormat="1" ht="18.75">
      <c r="A103" s="64"/>
      <c r="B103" s="64"/>
      <c r="C103" s="75"/>
      <c r="D103" s="75"/>
      <c r="E103" s="76"/>
      <c r="F103" s="65"/>
      <c r="G103" s="66"/>
    </row>
    <row r="104" spans="1:7" s="11" customFormat="1" ht="18.75">
      <c r="A104" s="64"/>
      <c r="B104" s="64"/>
      <c r="C104" s="75"/>
      <c r="D104" s="75"/>
      <c r="E104" s="76"/>
      <c r="F104" s="65"/>
      <c r="G104" s="66"/>
    </row>
    <row r="105" spans="1:7" s="11" customFormat="1" ht="18.75">
      <c r="A105" s="64"/>
      <c r="B105" s="64"/>
      <c r="C105" s="75"/>
      <c r="D105" s="75"/>
      <c r="E105" s="76"/>
      <c r="F105" s="65"/>
      <c r="G105" s="66"/>
    </row>
    <row r="106" spans="1:7" s="11" customFormat="1" ht="18.75">
      <c r="A106" s="64"/>
      <c r="B106" s="64"/>
      <c r="C106" s="75"/>
      <c r="D106" s="75"/>
      <c r="E106" s="76"/>
      <c r="F106" s="65"/>
      <c r="G106" s="66"/>
    </row>
    <row r="107" spans="1:7" s="11" customFormat="1" ht="18.75">
      <c r="A107" s="64"/>
      <c r="B107" s="64"/>
      <c r="C107" s="75"/>
      <c r="D107" s="75"/>
      <c r="E107" s="76"/>
      <c r="F107" s="65"/>
      <c r="G107" s="66"/>
    </row>
    <row r="108" spans="1:7" s="11" customFormat="1" ht="18.75">
      <c r="A108" s="64"/>
      <c r="B108" s="64"/>
      <c r="C108" s="75"/>
      <c r="D108" s="75"/>
      <c r="E108" s="76"/>
      <c r="F108" s="65"/>
      <c r="G108" s="66"/>
    </row>
    <row r="109" spans="1:7" s="11" customFormat="1" ht="18.75">
      <c r="A109" s="64"/>
      <c r="B109" s="64"/>
      <c r="C109" s="75"/>
      <c r="D109" s="75"/>
      <c r="E109" s="76"/>
      <c r="F109" s="65"/>
      <c r="G109" s="66"/>
    </row>
    <row r="110" spans="1:7" s="11" customFormat="1" ht="18.75">
      <c r="A110" s="64"/>
      <c r="B110" s="64"/>
      <c r="C110" s="75"/>
      <c r="D110" s="75"/>
      <c r="E110" s="76"/>
      <c r="F110" s="65"/>
      <c r="G110" s="66"/>
    </row>
    <row r="111" spans="1:7" s="11" customFormat="1" ht="18.75">
      <c r="A111" s="64"/>
      <c r="B111" s="64"/>
      <c r="C111" s="75"/>
      <c r="D111" s="75"/>
      <c r="E111" s="76"/>
      <c r="F111" s="65"/>
      <c r="G111" s="66"/>
    </row>
    <row r="112" spans="1:7" s="11" customFormat="1" ht="18.75">
      <c r="A112" s="64"/>
      <c r="B112" s="64"/>
      <c r="C112" s="75"/>
      <c r="D112" s="75"/>
      <c r="E112" s="76"/>
      <c r="F112" s="65"/>
      <c r="G112" s="66"/>
    </row>
    <row r="113" spans="1:7" s="11" customFormat="1" ht="18.75">
      <c r="A113" s="64"/>
      <c r="B113" s="64"/>
      <c r="C113" s="75"/>
      <c r="D113" s="75"/>
      <c r="E113" s="76"/>
      <c r="F113" s="65"/>
      <c r="G113" s="66"/>
    </row>
    <row r="114" spans="1:7" s="11" customFormat="1" ht="18.75">
      <c r="A114" s="64"/>
      <c r="B114" s="64"/>
      <c r="C114" s="75"/>
      <c r="D114" s="75"/>
      <c r="E114" s="76"/>
      <c r="F114" s="65"/>
      <c r="G114" s="66"/>
    </row>
    <row r="115" spans="1:7" s="11" customFormat="1" ht="18.75">
      <c r="A115" s="64"/>
      <c r="B115" s="64"/>
      <c r="C115" s="75"/>
      <c r="D115" s="75"/>
      <c r="E115" s="76"/>
      <c r="F115" s="65"/>
      <c r="G115" s="66"/>
    </row>
    <row r="116" spans="1:7" s="11" customFormat="1" ht="18.75">
      <c r="A116" s="64"/>
      <c r="B116" s="64"/>
      <c r="C116" s="75"/>
      <c r="D116" s="75"/>
      <c r="E116" s="76"/>
      <c r="F116" s="65"/>
      <c r="G116" s="66"/>
    </row>
    <row r="117" spans="1:7" s="11" customFormat="1" ht="18.75">
      <c r="A117" s="64"/>
      <c r="B117" s="64"/>
      <c r="C117" s="75"/>
      <c r="D117" s="75"/>
      <c r="E117" s="76"/>
      <c r="F117" s="65"/>
      <c r="G117" s="66"/>
    </row>
    <row r="118" spans="1:7" s="11" customFormat="1" ht="18.75">
      <c r="A118" s="64"/>
      <c r="B118" s="64"/>
      <c r="C118" s="75"/>
      <c r="D118" s="75"/>
      <c r="E118" s="76"/>
      <c r="F118" s="65"/>
      <c r="G118" s="66"/>
    </row>
    <row r="119" spans="1:7" s="11" customFormat="1" ht="18.75">
      <c r="A119" s="64"/>
      <c r="B119" s="64"/>
      <c r="C119" s="75"/>
      <c r="D119" s="75"/>
      <c r="E119" s="76"/>
      <c r="F119" s="65"/>
      <c r="G119" s="66"/>
    </row>
    <row r="120" spans="1:7" s="11" customFormat="1" ht="18.75">
      <c r="A120" s="64"/>
      <c r="B120" s="64"/>
      <c r="C120" s="75"/>
      <c r="D120" s="75"/>
      <c r="E120" s="76"/>
      <c r="F120" s="65"/>
      <c r="G120" s="66"/>
    </row>
    <row r="121" spans="1:7" s="11" customFormat="1" ht="18.75">
      <c r="A121" s="64"/>
      <c r="B121" s="64"/>
      <c r="C121" s="75"/>
      <c r="D121" s="75"/>
      <c r="E121" s="76"/>
      <c r="F121" s="65"/>
      <c r="G121" s="66"/>
    </row>
    <row r="122" spans="1:7" s="11" customFormat="1" ht="18.75">
      <c r="A122" s="64"/>
      <c r="B122" s="64"/>
      <c r="C122" s="75"/>
      <c r="D122" s="75"/>
      <c r="E122" s="76"/>
      <c r="F122" s="65"/>
      <c r="G122" s="66"/>
    </row>
    <row r="123" spans="1:7" s="11" customFormat="1" ht="18.75">
      <c r="A123" s="64"/>
      <c r="B123" s="64"/>
      <c r="C123" s="75"/>
      <c r="D123" s="75"/>
      <c r="E123" s="76"/>
      <c r="F123" s="65"/>
      <c r="G123" s="66"/>
    </row>
    <row r="124" spans="1:7" s="11" customFormat="1" ht="18.75">
      <c r="A124" s="64"/>
      <c r="B124" s="64"/>
      <c r="C124" s="75"/>
      <c r="D124" s="75"/>
      <c r="E124" s="76"/>
      <c r="F124" s="65"/>
      <c r="G124" s="66"/>
    </row>
    <row r="125" spans="1:7" s="11" customFormat="1" ht="18.75">
      <c r="A125" s="64"/>
      <c r="B125" s="64"/>
      <c r="C125" s="75"/>
      <c r="D125" s="75"/>
      <c r="E125" s="76"/>
      <c r="F125" s="65"/>
      <c r="G125" s="66"/>
    </row>
    <row r="126" spans="1:7" s="11" customFormat="1" ht="18.75">
      <c r="A126" s="64"/>
      <c r="B126" s="64"/>
      <c r="C126" s="75"/>
      <c r="D126" s="75"/>
      <c r="E126" s="76"/>
      <c r="F126" s="65"/>
      <c r="G126" s="66"/>
    </row>
    <row r="127" spans="1:7" s="11" customFormat="1" ht="18.75">
      <c r="A127" s="64"/>
      <c r="B127" s="64"/>
      <c r="C127" s="75"/>
      <c r="D127" s="75"/>
      <c r="E127" s="76"/>
      <c r="F127" s="65"/>
      <c r="G127" s="66"/>
    </row>
    <row r="128" spans="1:7" s="11" customFormat="1" ht="18.75">
      <c r="A128" s="64"/>
      <c r="B128" s="64"/>
      <c r="C128" s="75"/>
      <c r="D128" s="75"/>
      <c r="E128" s="76"/>
      <c r="F128" s="65"/>
      <c r="G128" s="66"/>
    </row>
    <row r="129" spans="1:7" s="11" customFormat="1" ht="18.75">
      <c r="A129" s="64"/>
      <c r="B129" s="64"/>
      <c r="C129" s="75"/>
      <c r="D129" s="75"/>
      <c r="E129" s="76"/>
      <c r="F129" s="65"/>
      <c r="G129" s="66"/>
    </row>
    <row r="130" spans="1:7" s="11" customFormat="1" ht="18.75">
      <c r="A130" s="64"/>
      <c r="B130" s="64"/>
      <c r="C130" s="75"/>
      <c r="D130" s="75"/>
      <c r="E130" s="76"/>
      <c r="F130" s="65"/>
      <c r="G130" s="66"/>
    </row>
    <row r="131" spans="1:7" s="11" customFormat="1" ht="18.75">
      <c r="A131" s="64"/>
      <c r="B131" s="64"/>
      <c r="C131" s="75"/>
      <c r="D131" s="75"/>
      <c r="E131" s="76"/>
      <c r="F131" s="65"/>
      <c r="G131" s="66"/>
    </row>
    <row r="132" spans="1:7" s="11" customFormat="1" ht="18.75">
      <c r="A132" s="64"/>
      <c r="B132" s="64"/>
      <c r="C132" s="75"/>
      <c r="D132" s="75"/>
      <c r="E132" s="76"/>
      <c r="F132" s="65"/>
      <c r="G132" s="66"/>
    </row>
    <row r="133" spans="1:7" s="11" customFormat="1" ht="18.75">
      <c r="A133" s="64"/>
      <c r="B133" s="64"/>
      <c r="C133" s="75"/>
      <c r="D133" s="75"/>
      <c r="E133" s="76"/>
      <c r="F133" s="65"/>
      <c r="G133" s="66"/>
    </row>
    <row r="134" spans="1:7" s="11" customFormat="1" ht="18.75">
      <c r="A134" s="64"/>
      <c r="B134" s="64"/>
      <c r="C134" s="75"/>
      <c r="D134" s="75"/>
      <c r="E134" s="76"/>
      <c r="F134" s="65"/>
      <c r="G134" s="66"/>
    </row>
    <row r="135" spans="1:7" s="11" customFormat="1" ht="18.75">
      <c r="A135" s="64"/>
      <c r="B135" s="64"/>
      <c r="C135" s="75"/>
      <c r="D135" s="75"/>
      <c r="E135" s="76"/>
      <c r="F135" s="65"/>
      <c r="G135" s="66"/>
    </row>
    <row r="136" spans="1:7" s="11" customFormat="1" ht="18.75">
      <c r="A136" s="64"/>
      <c r="B136" s="64"/>
      <c r="C136" s="75"/>
      <c r="D136" s="75"/>
      <c r="E136" s="76"/>
      <c r="F136" s="65"/>
      <c r="G136" s="66"/>
    </row>
    <row r="137" spans="1:7" s="11" customFormat="1" ht="18.75">
      <c r="A137" s="64"/>
      <c r="B137" s="64"/>
      <c r="C137" s="75"/>
      <c r="D137" s="75"/>
      <c r="E137" s="76"/>
      <c r="F137" s="65"/>
      <c r="G137" s="66"/>
    </row>
    <row r="138" spans="1:7" s="11" customFormat="1" ht="18.75">
      <c r="A138" s="64"/>
      <c r="B138" s="64"/>
      <c r="C138" s="75"/>
      <c r="D138" s="75"/>
      <c r="E138" s="76"/>
      <c r="F138" s="65"/>
      <c r="G138" s="66"/>
    </row>
    <row r="139" spans="1:7" s="11" customFormat="1" ht="18.75">
      <c r="A139" s="64"/>
      <c r="B139" s="64"/>
      <c r="C139" s="75"/>
      <c r="D139" s="75"/>
      <c r="E139" s="76"/>
      <c r="F139" s="65"/>
      <c r="G139" s="66"/>
    </row>
    <row r="140" spans="1:7" s="11" customFormat="1" ht="18.75">
      <c r="A140" s="64"/>
      <c r="B140" s="64"/>
      <c r="C140" s="75"/>
      <c r="D140" s="75"/>
      <c r="E140" s="76"/>
      <c r="F140" s="65"/>
      <c r="G140" s="66"/>
    </row>
    <row r="141" spans="1:7" s="11" customFormat="1" ht="18.75">
      <c r="A141" s="64"/>
      <c r="B141" s="64"/>
      <c r="C141" s="75"/>
      <c r="D141" s="75"/>
      <c r="E141" s="76"/>
      <c r="F141" s="65"/>
      <c r="G141" s="66"/>
    </row>
    <row r="142" spans="1:7" s="11" customFormat="1" ht="18.75">
      <c r="A142" s="64"/>
      <c r="B142" s="64"/>
      <c r="C142" s="75"/>
      <c r="D142" s="75"/>
      <c r="E142" s="76"/>
      <c r="F142" s="65"/>
      <c r="G142" s="66"/>
    </row>
    <row r="143" spans="1:7" s="11" customFormat="1" ht="18.75">
      <c r="A143" s="64"/>
      <c r="B143" s="64"/>
      <c r="C143" s="75"/>
      <c r="D143" s="75"/>
      <c r="E143" s="76"/>
      <c r="F143" s="65"/>
      <c r="G143" s="66"/>
    </row>
    <row r="144" spans="1:7" s="11" customFormat="1" ht="18.75">
      <c r="A144" s="64"/>
      <c r="B144" s="64"/>
      <c r="C144" s="75"/>
      <c r="D144" s="75"/>
      <c r="E144" s="76"/>
      <c r="F144" s="65"/>
      <c r="G144" s="66"/>
    </row>
    <row r="145" spans="1:7" s="11" customFormat="1" ht="18.75">
      <c r="A145" s="64"/>
      <c r="B145" s="64"/>
      <c r="C145" s="75"/>
      <c r="D145" s="75"/>
      <c r="E145" s="76"/>
      <c r="F145" s="65"/>
      <c r="G145" s="66"/>
    </row>
    <row r="146" spans="1:7" s="11" customFormat="1" ht="18.75">
      <c r="A146" s="64"/>
      <c r="B146" s="64"/>
      <c r="C146" s="75"/>
      <c r="D146" s="75"/>
      <c r="E146" s="76"/>
      <c r="F146" s="65"/>
      <c r="G146" s="66"/>
    </row>
    <row r="147" spans="1:7" s="11" customFormat="1" ht="18.75">
      <c r="A147" s="64"/>
      <c r="B147" s="64"/>
      <c r="C147" s="75"/>
      <c r="D147" s="75"/>
      <c r="E147" s="76"/>
      <c r="F147" s="65"/>
      <c r="G147" s="66"/>
    </row>
    <row r="148" spans="1:7" s="11" customFormat="1" ht="18.75">
      <c r="A148" s="64"/>
      <c r="B148" s="64"/>
      <c r="C148" s="75"/>
      <c r="D148" s="75"/>
      <c r="E148" s="76"/>
      <c r="F148" s="65"/>
      <c r="G148" s="66"/>
    </row>
    <row r="149" spans="1:7" s="11" customFormat="1" ht="18.75">
      <c r="A149" s="64"/>
      <c r="B149" s="64"/>
      <c r="C149" s="75"/>
      <c r="D149" s="75"/>
      <c r="E149" s="76"/>
      <c r="F149" s="65"/>
      <c r="G149" s="66"/>
    </row>
    <row r="150" spans="1:7" s="11" customFormat="1" ht="18.75">
      <c r="A150" s="64"/>
      <c r="B150" s="64"/>
      <c r="C150" s="75"/>
      <c r="D150" s="75"/>
      <c r="E150" s="76"/>
      <c r="F150" s="65"/>
      <c r="G150" s="66"/>
    </row>
    <row r="151" spans="1:7" s="11" customFormat="1" ht="18.75">
      <c r="A151" s="64"/>
      <c r="B151" s="64"/>
      <c r="C151" s="75"/>
      <c r="D151" s="75"/>
      <c r="E151" s="76"/>
      <c r="F151" s="65"/>
      <c r="G151" s="66"/>
    </row>
    <row r="152" spans="1:7" s="11" customFormat="1" ht="18.75">
      <c r="A152" s="64"/>
      <c r="B152" s="64"/>
      <c r="C152" s="75"/>
      <c r="D152" s="75"/>
      <c r="E152" s="76"/>
      <c r="F152" s="65"/>
      <c r="G152" s="66"/>
    </row>
    <row r="153" spans="1:7" s="11" customFormat="1" ht="18.75">
      <c r="A153" s="64"/>
      <c r="B153" s="64"/>
      <c r="C153" s="75"/>
      <c r="D153" s="75"/>
      <c r="E153" s="76"/>
      <c r="F153" s="65"/>
      <c r="G153" s="66"/>
    </row>
    <row r="154" spans="1:7" s="11" customFormat="1" ht="18.75">
      <c r="A154" s="64"/>
      <c r="B154" s="64"/>
      <c r="C154" s="75"/>
      <c r="D154" s="75"/>
      <c r="E154" s="76"/>
      <c r="F154" s="65"/>
      <c r="G154" s="66"/>
    </row>
    <row r="155" spans="1:7" s="11" customFormat="1" ht="18.75">
      <c r="A155" s="64"/>
      <c r="B155" s="64"/>
      <c r="C155" s="75"/>
      <c r="D155" s="75"/>
      <c r="E155" s="76"/>
      <c r="F155" s="65"/>
      <c r="G155" s="66"/>
    </row>
    <row r="156" spans="1:7" s="11" customFormat="1" ht="18.75">
      <c r="A156" s="64"/>
      <c r="B156" s="64"/>
      <c r="C156" s="75"/>
      <c r="D156" s="75"/>
      <c r="E156" s="76"/>
      <c r="F156" s="65"/>
      <c r="G156" s="66"/>
    </row>
    <row r="157" spans="1:7" s="11" customFormat="1" ht="18.75">
      <c r="A157" s="64"/>
      <c r="B157" s="64"/>
      <c r="C157" s="75"/>
      <c r="D157" s="75"/>
      <c r="E157" s="76"/>
      <c r="F157" s="65"/>
      <c r="G157" s="66"/>
    </row>
    <row r="158" spans="1:7" s="11" customFormat="1" ht="18.75">
      <c r="A158" s="64"/>
      <c r="B158" s="64"/>
      <c r="C158" s="75"/>
      <c r="D158" s="75"/>
      <c r="E158" s="76"/>
      <c r="F158" s="65"/>
      <c r="G158" s="66"/>
    </row>
    <row r="159" spans="1:7" s="11" customFormat="1" ht="18.75">
      <c r="A159" s="64"/>
      <c r="B159" s="64"/>
      <c r="C159" s="75"/>
      <c r="D159" s="75"/>
      <c r="E159" s="76"/>
      <c r="F159" s="65"/>
      <c r="G159" s="66"/>
    </row>
    <row r="160" spans="1:7" s="11" customFormat="1" ht="18.75">
      <c r="A160" s="64"/>
      <c r="B160" s="64"/>
      <c r="C160" s="75"/>
      <c r="D160" s="75"/>
      <c r="E160" s="76"/>
      <c r="F160" s="65"/>
      <c r="G160" s="66"/>
    </row>
    <row r="161" spans="1:7" s="11" customFormat="1" ht="18.75">
      <c r="A161" s="64"/>
      <c r="B161" s="64"/>
      <c r="C161" s="75"/>
      <c r="D161" s="75"/>
      <c r="E161" s="76"/>
      <c r="F161" s="65"/>
      <c r="G161" s="66"/>
    </row>
    <row r="162" spans="1:7" s="11" customFormat="1" ht="18.75">
      <c r="A162" s="64"/>
      <c r="B162" s="64"/>
      <c r="C162" s="75"/>
      <c r="D162" s="75"/>
      <c r="E162" s="76"/>
      <c r="F162" s="65"/>
      <c r="G162" s="66"/>
    </row>
    <row r="163" spans="1:4" ht="15">
      <c r="A163" s="6"/>
      <c r="C163" s="7"/>
      <c r="D163" s="7"/>
    </row>
    <row r="164" spans="1:4" ht="15">
      <c r="A164" s="6"/>
      <c r="C164" s="7"/>
      <c r="D164" s="7"/>
    </row>
    <row r="165" spans="1:4" ht="15">
      <c r="A165" s="6"/>
      <c r="C165" s="7"/>
      <c r="D165" s="7"/>
    </row>
    <row r="166" spans="1:4" ht="15">
      <c r="A166" s="6"/>
      <c r="C166" s="7"/>
      <c r="D166" s="7"/>
    </row>
    <row r="167" spans="1:4" ht="15">
      <c r="A167" s="6"/>
      <c r="C167" s="7"/>
      <c r="D167" s="7"/>
    </row>
    <row r="168" spans="1:4" ht="15">
      <c r="A168" s="6"/>
      <c r="C168" s="7"/>
      <c r="D168" s="7"/>
    </row>
    <row r="169" spans="1:4" ht="15">
      <c r="A169" s="6"/>
      <c r="C169" s="7"/>
      <c r="D169" s="7"/>
    </row>
    <row r="170" spans="1:4" ht="15">
      <c r="A170" s="6"/>
      <c r="C170" s="7"/>
      <c r="D170" s="7"/>
    </row>
    <row r="171" spans="1:4" ht="15">
      <c r="A171" s="6"/>
      <c r="C171" s="7"/>
      <c r="D171" s="7"/>
    </row>
    <row r="172" spans="1:4" ht="15">
      <c r="A172" s="6"/>
      <c r="C172" s="7"/>
      <c r="D172" s="7"/>
    </row>
    <row r="173" spans="1:4" ht="15">
      <c r="A173" s="6"/>
      <c r="C173" s="7"/>
      <c r="D173" s="7"/>
    </row>
    <row r="174" spans="1:4" ht="15">
      <c r="A174" s="6"/>
      <c r="C174" s="7"/>
      <c r="D174" s="7"/>
    </row>
    <row r="175" spans="1:4" ht="15">
      <c r="A175" s="6"/>
      <c r="C175" s="7"/>
      <c r="D175" s="7"/>
    </row>
    <row r="176" spans="1:4" ht="15">
      <c r="A176" s="6"/>
      <c r="C176" s="7"/>
      <c r="D176" s="7"/>
    </row>
    <row r="177" spans="1:4" ht="15">
      <c r="A177" s="6"/>
      <c r="C177" s="7"/>
      <c r="D177" s="7"/>
    </row>
    <row r="178" spans="1:4" ht="15">
      <c r="A178" s="6"/>
      <c r="C178" s="7"/>
      <c r="D178" s="7"/>
    </row>
    <row r="179" spans="1:4" ht="15">
      <c r="A179" s="6"/>
      <c r="C179" s="7"/>
      <c r="D179" s="7"/>
    </row>
    <row r="180" spans="1:4" ht="15">
      <c r="A180" s="6"/>
      <c r="C180" s="7"/>
      <c r="D180" s="7"/>
    </row>
    <row r="181" spans="1:4" ht="15">
      <c r="A181" s="6"/>
      <c r="C181" s="7"/>
      <c r="D181" s="7"/>
    </row>
    <row r="182" spans="1:4" ht="15">
      <c r="A182" s="6"/>
      <c r="C182" s="7"/>
      <c r="D182" s="7"/>
    </row>
    <row r="183" spans="1:4" ht="15">
      <c r="A183" s="6"/>
      <c r="C183" s="7"/>
      <c r="D183" s="7"/>
    </row>
    <row r="184" spans="1:4" ht="15">
      <c r="A184" s="6"/>
      <c r="C184" s="7"/>
      <c r="D184" s="7"/>
    </row>
    <row r="185" spans="1:4" ht="15">
      <c r="A185" s="6"/>
      <c r="C185" s="7"/>
      <c r="D185" s="7"/>
    </row>
    <row r="186" spans="1:4" ht="15">
      <c r="A186" s="6"/>
      <c r="C186" s="7"/>
      <c r="D186" s="7"/>
    </row>
    <row r="187" spans="1:4" ht="15">
      <c r="A187" s="6"/>
      <c r="C187" s="7"/>
      <c r="D187" s="7"/>
    </row>
    <row r="188" spans="1:4" ht="15">
      <c r="A188" s="6"/>
      <c r="C188" s="7"/>
      <c r="D188" s="7"/>
    </row>
    <row r="189" spans="1:4" ht="15">
      <c r="A189" s="6"/>
      <c r="C189" s="7"/>
      <c r="D189" s="7"/>
    </row>
    <row r="190" spans="1:4" ht="15">
      <c r="A190" s="6"/>
      <c r="C190" s="7"/>
      <c r="D190" s="7"/>
    </row>
    <row r="191" spans="1:4" ht="15">
      <c r="A191" s="6"/>
      <c r="C191" s="7"/>
      <c r="D191" s="7"/>
    </row>
    <row r="192" spans="1:4" ht="15">
      <c r="A192" s="6"/>
      <c r="C192" s="7"/>
      <c r="D192" s="7"/>
    </row>
    <row r="193" spans="1:4" ht="15">
      <c r="A193" s="6"/>
      <c r="C193" s="7"/>
      <c r="D193" s="7"/>
    </row>
    <row r="194" spans="1:4" ht="15">
      <c r="A194" s="6"/>
      <c r="C194" s="7"/>
      <c r="D194" s="7"/>
    </row>
    <row r="195" spans="1:4" ht="15">
      <c r="A195" s="6"/>
      <c r="C195" s="7"/>
      <c r="D195" s="7"/>
    </row>
    <row r="196" spans="1:4" ht="15">
      <c r="A196" s="6"/>
      <c r="C196" s="7"/>
      <c r="D196" s="7"/>
    </row>
    <row r="197" spans="1:4" ht="15">
      <c r="A197" s="6"/>
      <c r="C197" s="7"/>
      <c r="D197" s="7"/>
    </row>
    <row r="198" spans="1:4" ht="15">
      <c r="A198" s="6"/>
      <c r="C198" s="7"/>
      <c r="D198" s="7"/>
    </row>
    <row r="199" spans="1:4" ht="15">
      <c r="A199" s="6"/>
      <c r="C199" s="7"/>
      <c r="D199" s="7"/>
    </row>
    <row r="200" spans="1:4" ht="15">
      <c r="A200" s="6"/>
      <c r="C200" s="7"/>
      <c r="D200" s="7"/>
    </row>
    <row r="201" spans="1:4" ht="15">
      <c r="A201" s="6"/>
      <c r="C201" s="7"/>
      <c r="D201" s="7"/>
    </row>
    <row r="202" spans="1:4" ht="15">
      <c r="A202" s="6"/>
      <c r="C202" s="7"/>
      <c r="D202" s="7"/>
    </row>
    <row r="203" spans="1:4" ht="15">
      <c r="A203" s="6"/>
      <c r="C203" s="7"/>
      <c r="D203" s="7"/>
    </row>
    <row r="204" spans="1:4" ht="15">
      <c r="A204" s="6"/>
      <c r="C204" s="7"/>
      <c r="D204" s="7"/>
    </row>
    <row r="205" spans="1:4" ht="15">
      <c r="A205" s="6"/>
      <c r="C205" s="7"/>
      <c r="D205" s="7"/>
    </row>
    <row r="206" spans="1:4" ht="15">
      <c r="A206" s="6"/>
      <c r="C206" s="7"/>
      <c r="D206" s="7"/>
    </row>
    <row r="207" spans="1:4" ht="15">
      <c r="A207" s="6"/>
      <c r="C207" s="7"/>
      <c r="D207" s="7"/>
    </row>
    <row r="208" spans="1:4" ht="15">
      <c r="A208" s="6"/>
      <c r="C208" s="7"/>
      <c r="D208" s="7"/>
    </row>
    <row r="209" spans="1:4" ht="15">
      <c r="A209" s="6"/>
      <c r="C209" s="7"/>
      <c r="D209" s="7"/>
    </row>
    <row r="210" spans="1:4" ht="15">
      <c r="A210" s="6"/>
      <c r="C210" s="7"/>
      <c r="D210" s="7"/>
    </row>
    <row r="211" spans="1:4" ht="15">
      <c r="A211" s="6"/>
      <c r="C211" s="7"/>
      <c r="D211" s="7"/>
    </row>
    <row r="212" spans="1:4" ht="15">
      <c r="A212" s="6"/>
      <c r="C212" s="7"/>
      <c r="D212" s="7"/>
    </row>
    <row r="213" spans="1:4" ht="15">
      <c r="A213" s="6"/>
      <c r="C213" s="7"/>
      <c r="D213" s="7"/>
    </row>
    <row r="214" spans="1:4" ht="15">
      <c r="A214" s="6"/>
      <c r="C214" s="7"/>
      <c r="D214" s="7"/>
    </row>
    <row r="215" spans="1:4" ht="15">
      <c r="A215" s="6"/>
      <c r="C215" s="7"/>
      <c r="D215" s="7"/>
    </row>
    <row r="216" spans="1:4" ht="15">
      <c r="A216" s="6"/>
      <c r="C216" s="7"/>
      <c r="D216" s="7"/>
    </row>
    <row r="217" spans="1:4" ht="15">
      <c r="A217" s="6"/>
      <c r="C217" s="7"/>
      <c r="D217" s="7"/>
    </row>
    <row r="218" spans="1:4" ht="15">
      <c r="A218" s="6"/>
      <c r="C218" s="7"/>
      <c r="D218" s="7"/>
    </row>
    <row r="219" spans="1:4" ht="15">
      <c r="A219" s="6"/>
      <c r="C219" s="7"/>
      <c r="D219" s="7"/>
    </row>
    <row r="220" spans="1:4" ht="15">
      <c r="A220" s="6"/>
      <c r="C220" s="7"/>
      <c r="D220" s="7"/>
    </row>
    <row r="221" spans="1:4" ht="15">
      <c r="A221" s="6"/>
      <c r="C221" s="7"/>
      <c r="D221" s="7"/>
    </row>
    <row r="222" spans="1:4" ht="15">
      <c r="A222" s="6"/>
      <c r="C222" s="7"/>
      <c r="D222" s="7"/>
    </row>
    <row r="223" spans="1:4" ht="15">
      <c r="A223" s="6"/>
      <c r="C223" s="7"/>
      <c r="D223" s="7"/>
    </row>
    <row r="224" spans="1:4" ht="15">
      <c r="A224" s="6"/>
      <c r="C224" s="7"/>
      <c r="D224" s="7"/>
    </row>
    <row r="225" spans="1:4" ht="15">
      <c r="A225" s="6"/>
      <c r="C225" s="7"/>
      <c r="D225" s="7"/>
    </row>
    <row r="226" spans="1:4" ht="15">
      <c r="A226" s="6"/>
      <c r="C226" s="7"/>
      <c r="D226" s="7"/>
    </row>
    <row r="227" spans="1:4" ht="15">
      <c r="A227" s="6"/>
      <c r="C227" s="7"/>
      <c r="D227" s="7"/>
    </row>
    <row r="228" spans="1:4" ht="15">
      <c r="A228" s="6"/>
      <c r="C228" s="7"/>
      <c r="D228" s="7"/>
    </row>
    <row r="229" spans="1:4" ht="15">
      <c r="A229" s="6"/>
      <c r="C229" s="7"/>
      <c r="D229" s="7"/>
    </row>
    <row r="230" spans="1:4" ht="15">
      <c r="A230" s="6"/>
      <c r="C230" s="7"/>
      <c r="D230" s="7"/>
    </row>
    <row r="231" spans="1:4" ht="15">
      <c r="A231" s="6"/>
      <c r="C231" s="7"/>
      <c r="D231" s="7"/>
    </row>
    <row r="232" spans="1:4" ht="15">
      <c r="A232" s="6"/>
      <c r="C232" s="7"/>
      <c r="D232" s="7"/>
    </row>
    <row r="233" spans="1:4" ht="15">
      <c r="A233" s="6"/>
      <c r="C233" s="7"/>
      <c r="D233" s="7"/>
    </row>
    <row r="234" spans="1:4" ht="15">
      <c r="A234" s="6"/>
      <c r="C234" s="7"/>
      <c r="D234" s="7"/>
    </row>
    <row r="235" spans="1:4" ht="15">
      <c r="A235" s="6"/>
      <c r="C235" s="7"/>
      <c r="D235" s="7"/>
    </row>
    <row r="236" spans="1:4" ht="15">
      <c r="A236" s="6"/>
      <c r="C236" s="7"/>
      <c r="D236" s="7"/>
    </row>
    <row r="237" spans="1:4" ht="15">
      <c r="A237" s="6"/>
      <c r="C237" s="7"/>
      <c r="D237" s="7"/>
    </row>
    <row r="238" spans="1:4" ht="15">
      <c r="A238" s="6"/>
      <c r="C238" s="7"/>
      <c r="D238" s="7"/>
    </row>
    <row r="239" spans="1:4" ht="15">
      <c r="A239" s="6"/>
      <c r="C239" s="7"/>
      <c r="D239" s="7"/>
    </row>
    <row r="240" spans="1:4" ht="15">
      <c r="A240" s="6"/>
      <c r="C240" s="7"/>
      <c r="D240" s="7"/>
    </row>
    <row r="241" spans="1:4" ht="15">
      <c r="A241" s="6"/>
      <c r="C241" s="7"/>
      <c r="D241" s="7"/>
    </row>
    <row r="242" spans="1:4" ht="15">
      <c r="A242" s="6"/>
      <c r="C242" s="7"/>
      <c r="D242" s="7"/>
    </row>
    <row r="243" spans="1:4" ht="15">
      <c r="A243" s="6"/>
      <c r="C243" s="7"/>
      <c r="D243" s="7"/>
    </row>
    <row r="244" spans="1:4" ht="15">
      <c r="A244" s="6"/>
      <c r="C244" s="7"/>
      <c r="D244" s="7"/>
    </row>
    <row r="245" spans="1:4" ht="15">
      <c r="A245" s="6"/>
      <c r="C245" s="7"/>
      <c r="D245" s="7"/>
    </row>
    <row r="246" spans="1:4" ht="15">
      <c r="A246" s="6"/>
      <c r="C246" s="7"/>
      <c r="D246" s="7"/>
    </row>
    <row r="247" spans="1:4" ht="15">
      <c r="A247" s="6"/>
      <c r="C247" s="7"/>
      <c r="D247" s="7"/>
    </row>
    <row r="248" spans="1:4" ht="15">
      <c r="A248" s="6"/>
      <c r="C248" s="7"/>
      <c r="D248" s="7"/>
    </row>
    <row r="249" spans="1:4" ht="15">
      <c r="A249" s="6"/>
      <c r="C249" s="7"/>
      <c r="D249" s="7"/>
    </row>
    <row r="250" spans="1:4" ht="15">
      <c r="A250" s="6"/>
      <c r="C250" s="7"/>
      <c r="D250" s="7"/>
    </row>
    <row r="251" spans="1:4" ht="15">
      <c r="A251" s="6"/>
      <c r="C251" s="7"/>
      <c r="D251" s="7"/>
    </row>
    <row r="252" spans="1:4" ht="15">
      <c r="A252" s="6"/>
      <c r="C252" s="7"/>
      <c r="D252" s="7"/>
    </row>
    <row r="253" spans="1:4" ht="15">
      <c r="A253" s="6"/>
      <c r="C253" s="7"/>
      <c r="D253" s="7"/>
    </row>
    <row r="254" spans="1:4" ht="15">
      <c r="A254" s="6"/>
      <c r="C254" s="7"/>
      <c r="D254" s="7"/>
    </row>
    <row r="255" spans="1:4" ht="15">
      <c r="A255" s="6"/>
      <c r="C255" s="7"/>
      <c r="D255" s="7"/>
    </row>
    <row r="256" spans="1:4" ht="15">
      <c r="A256" s="6"/>
      <c r="C256" s="7"/>
      <c r="D256" s="7"/>
    </row>
    <row r="257" spans="1:4" ht="15">
      <c r="A257" s="6"/>
      <c r="C257" s="7"/>
      <c r="D257" s="7"/>
    </row>
    <row r="258" spans="1:4" ht="15">
      <c r="A258" s="6"/>
      <c r="C258" s="7"/>
      <c r="D258" s="7"/>
    </row>
    <row r="259" spans="1:4" ht="15">
      <c r="A259" s="6"/>
      <c r="C259" s="7"/>
      <c r="D259" s="7"/>
    </row>
    <row r="260" spans="1:4" ht="15">
      <c r="A260" s="6"/>
      <c r="C260" s="7"/>
      <c r="D260" s="7"/>
    </row>
    <row r="261" spans="1:4" ht="15">
      <c r="A261" s="6"/>
      <c r="C261" s="7"/>
      <c r="D261" s="7"/>
    </row>
    <row r="262" spans="1:4" ht="15">
      <c r="A262" s="6"/>
      <c r="C262" s="7"/>
      <c r="D262" s="7"/>
    </row>
    <row r="263" spans="1:4" ht="15">
      <c r="A263" s="6"/>
      <c r="C263" s="7"/>
      <c r="D263" s="7"/>
    </row>
    <row r="264" spans="1:4" ht="15">
      <c r="A264" s="6"/>
      <c r="C264" s="7"/>
      <c r="D264" s="7"/>
    </row>
    <row r="265" spans="1:4" ht="15">
      <c r="A265" s="6"/>
      <c r="C265" s="7"/>
      <c r="D265" s="7"/>
    </row>
    <row r="266" spans="1:4" ht="15">
      <c r="A266" s="6"/>
      <c r="C266" s="7"/>
      <c r="D266" s="7"/>
    </row>
    <row r="267" spans="1:4" ht="15">
      <c r="A267" s="6"/>
      <c r="C267" s="7"/>
      <c r="D267" s="7"/>
    </row>
    <row r="268" spans="1:4" ht="15">
      <c r="A268" s="6"/>
      <c r="C268" s="7"/>
      <c r="D268" s="7"/>
    </row>
    <row r="269" spans="1:4" ht="15">
      <c r="A269" s="6"/>
      <c r="C269" s="7"/>
      <c r="D269" s="7"/>
    </row>
    <row r="270" spans="1:4" ht="15">
      <c r="A270" s="6"/>
      <c r="C270" s="7"/>
      <c r="D270" s="7"/>
    </row>
    <row r="271" spans="1:4" ht="15">
      <c r="A271" s="6"/>
      <c r="C271" s="7"/>
      <c r="D271" s="7"/>
    </row>
    <row r="272" spans="1:4" ht="15">
      <c r="A272" s="6"/>
      <c r="C272" s="7"/>
      <c r="D272" s="7"/>
    </row>
    <row r="273" spans="1:4" ht="15">
      <c r="A273" s="6"/>
      <c r="C273" s="7"/>
      <c r="D273" s="7"/>
    </row>
    <row r="274" spans="1:4" ht="15">
      <c r="A274" s="6"/>
      <c r="C274" s="7"/>
      <c r="D274" s="7"/>
    </row>
    <row r="275" spans="1:4" ht="15">
      <c r="A275" s="6"/>
      <c r="C275" s="7"/>
      <c r="D275" s="7"/>
    </row>
    <row r="276" spans="1:4" ht="15">
      <c r="A276" s="6"/>
      <c r="C276" s="7"/>
      <c r="D276" s="7"/>
    </row>
    <row r="277" spans="1:4" ht="15">
      <c r="A277" s="6"/>
      <c r="C277" s="7"/>
      <c r="D277" s="7"/>
    </row>
    <row r="278" spans="1:4" ht="15">
      <c r="A278" s="6"/>
      <c r="C278" s="7"/>
      <c r="D278" s="7"/>
    </row>
    <row r="279" spans="1:4" ht="15">
      <c r="A279" s="6"/>
      <c r="C279" s="7"/>
      <c r="D279" s="7"/>
    </row>
    <row r="280" spans="1:4" ht="15">
      <c r="A280" s="6"/>
      <c r="C280" s="7"/>
      <c r="D280" s="7"/>
    </row>
    <row r="281" spans="1:4" ht="15">
      <c r="A281" s="6"/>
      <c r="C281" s="7"/>
      <c r="D281" s="7"/>
    </row>
    <row r="282" spans="1:4" ht="15">
      <c r="A282" s="6"/>
      <c r="C282" s="7"/>
      <c r="D282" s="7"/>
    </row>
    <row r="283" spans="1:4" ht="15">
      <c r="A283" s="6"/>
      <c r="C283" s="7"/>
      <c r="D283" s="7"/>
    </row>
    <row r="284" spans="1:4" ht="15">
      <c r="A284" s="6"/>
      <c r="C284" s="7"/>
      <c r="D284" s="7"/>
    </row>
    <row r="285" spans="1:4" ht="15">
      <c r="A285" s="6"/>
      <c r="C285" s="7"/>
      <c r="D285" s="7"/>
    </row>
    <row r="286" spans="1:4" ht="15">
      <c r="A286" s="6"/>
      <c r="C286" s="7"/>
      <c r="D286" s="7"/>
    </row>
    <row r="287" spans="1:4" ht="15">
      <c r="A287" s="6"/>
      <c r="C287" s="7"/>
      <c r="D287" s="7"/>
    </row>
    <row r="288" spans="1:4" ht="15">
      <c r="A288" s="6"/>
      <c r="C288" s="7"/>
      <c r="D288" s="7"/>
    </row>
    <row r="289" spans="1:4" ht="15">
      <c r="A289" s="6"/>
      <c r="C289" s="7"/>
      <c r="D289" s="7"/>
    </row>
    <row r="290" spans="1:4" ht="15">
      <c r="A290" s="6"/>
      <c r="C290" s="7"/>
      <c r="D290" s="7"/>
    </row>
    <row r="291" spans="1:4" ht="15">
      <c r="A291" s="6"/>
      <c r="C291" s="7"/>
      <c r="D291" s="7"/>
    </row>
    <row r="292" spans="1:4" ht="15">
      <c r="A292" s="6"/>
      <c r="C292" s="7"/>
      <c r="D292" s="7"/>
    </row>
    <row r="293" spans="1:4" ht="15">
      <c r="A293" s="6"/>
      <c r="C293" s="7"/>
      <c r="D293" s="7"/>
    </row>
    <row r="294" spans="1:4" ht="15">
      <c r="A294" s="6"/>
      <c r="C294" s="7"/>
      <c r="D294" s="7"/>
    </row>
    <row r="295" spans="1:4" ht="15">
      <c r="A295" s="6"/>
      <c r="C295" s="7"/>
      <c r="D295" s="7"/>
    </row>
    <row r="296" spans="1:4" ht="15">
      <c r="A296" s="6"/>
      <c r="C296" s="7"/>
      <c r="D296" s="7"/>
    </row>
    <row r="297" spans="1:4" ht="15">
      <c r="A297" s="6"/>
      <c r="C297" s="7"/>
      <c r="D297" s="7"/>
    </row>
    <row r="298" spans="1:4" ht="15">
      <c r="A298" s="6"/>
      <c r="C298" s="7"/>
      <c r="D298" s="7"/>
    </row>
    <row r="299" spans="1:4" ht="15">
      <c r="A299" s="6"/>
      <c r="C299" s="7"/>
      <c r="D299" s="7"/>
    </row>
    <row r="300" spans="1:4" ht="15">
      <c r="A300" s="6"/>
      <c r="C300" s="7"/>
      <c r="D300" s="7"/>
    </row>
    <row r="301" spans="1:4" ht="15">
      <c r="A301" s="6"/>
      <c r="C301" s="7"/>
      <c r="D301" s="7"/>
    </row>
    <row r="302" spans="1:4" ht="15">
      <c r="A302" s="6"/>
      <c r="C302" s="7"/>
      <c r="D302" s="7"/>
    </row>
    <row r="303" spans="1:4" ht="15">
      <c r="A303" s="6"/>
      <c r="C303" s="7"/>
      <c r="D303" s="7"/>
    </row>
    <row r="304" spans="1:4" ht="15">
      <c r="A304" s="6"/>
      <c r="C304" s="7"/>
      <c r="D304" s="7"/>
    </row>
    <row r="305" spans="1:4" ht="15">
      <c r="A305" s="6"/>
      <c r="C305" s="7"/>
      <c r="D305" s="7"/>
    </row>
    <row r="306" spans="1:4" ht="15">
      <c r="A306" s="6"/>
      <c r="C306" s="7"/>
      <c r="D306" s="7"/>
    </row>
    <row r="307" spans="1:4" ht="15">
      <c r="A307" s="6"/>
      <c r="C307" s="7"/>
      <c r="D307" s="7"/>
    </row>
    <row r="308" spans="1:4" ht="15">
      <c r="A308" s="6"/>
      <c r="C308" s="7"/>
      <c r="D308" s="7"/>
    </row>
    <row r="309" spans="1:4" ht="15">
      <c r="A309" s="6"/>
      <c r="C309" s="7"/>
      <c r="D309" s="7"/>
    </row>
    <row r="310" spans="1:4" ht="15">
      <c r="A310" s="6"/>
      <c r="C310" s="7"/>
      <c r="D310" s="7"/>
    </row>
    <row r="311" spans="1:4" ht="15">
      <c r="A311" s="6"/>
      <c r="C311" s="7"/>
      <c r="D311" s="7"/>
    </row>
    <row r="312" spans="1:4" ht="15">
      <c r="A312" s="6"/>
      <c r="C312" s="7"/>
      <c r="D312" s="7"/>
    </row>
    <row r="313" spans="1:4" ht="15">
      <c r="A313" s="6"/>
      <c r="C313" s="7"/>
      <c r="D313" s="7"/>
    </row>
    <row r="314" spans="1:4" ht="15">
      <c r="A314" s="6"/>
      <c r="C314" s="7"/>
      <c r="D314" s="7"/>
    </row>
    <row r="315" spans="1:4" ht="15">
      <c r="A315" s="6"/>
      <c r="C315" s="7"/>
      <c r="D315" s="7"/>
    </row>
    <row r="316" spans="1:4" ht="15">
      <c r="A316" s="6"/>
      <c r="C316" s="7"/>
      <c r="D316" s="7"/>
    </row>
    <row r="317" spans="1:4" ht="15">
      <c r="A317" s="6"/>
      <c r="C317" s="7"/>
      <c r="D317" s="7"/>
    </row>
    <row r="318" spans="1:4" ht="15">
      <c r="A318" s="6"/>
      <c r="C318" s="7"/>
      <c r="D318" s="7"/>
    </row>
    <row r="319" spans="1:4" ht="15">
      <c r="A319" s="6"/>
      <c r="C319" s="7"/>
      <c r="D319" s="7"/>
    </row>
    <row r="320" spans="1:4" ht="15">
      <c r="A320" s="6"/>
      <c r="C320" s="7"/>
      <c r="D320" s="7"/>
    </row>
    <row r="321" spans="1:4" ht="15">
      <c r="A321" s="6"/>
      <c r="C321" s="7"/>
      <c r="D321" s="7"/>
    </row>
    <row r="322" spans="1:4" ht="15">
      <c r="A322" s="6"/>
      <c r="C322" s="7"/>
      <c r="D322" s="7"/>
    </row>
    <row r="323" spans="1:4" ht="15">
      <c r="A323" s="6"/>
      <c r="C323" s="7"/>
      <c r="D323" s="7"/>
    </row>
    <row r="324" spans="1:4" ht="15">
      <c r="A324" s="6"/>
      <c r="C324" s="7"/>
      <c r="D324" s="7"/>
    </row>
    <row r="325" spans="1:4" ht="15">
      <c r="A325" s="6"/>
      <c r="C325" s="7"/>
      <c r="D325" s="7"/>
    </row>
    <row r="326" spans="1:4" ht="15">
      <c r="A326" s="6"/>
      <c r="C326" s="7"/>
      <c r="D326" s="7"/>
    </row>
    <row r="327" spans="1:4" ht="15">
      <c r="A327" s="6"/>
      <c r="C327" s="7"/>
      <c r="D327" s="7"/>
    </row>
    <row r="328" spans="1:4" ht="15">
      <c r="A328" s="6"/>
      <c r="C328" s="7"/>
      <c r="D328" s="7"/>
    </row>
    <row r="329" spans="1:4" ht="15">
      <c r="A329" s="6"/>
      <c r="C329" s="7"/>
      <c r="D329" s="7"/>
    </row>
    <row r="330" spans="1:4" ht="15">
      <c r="A330" s="6"/>
      <c r="C330" s="7"/>
      <c r="D330" s="7"/>
    </row>
    <row r="331" spans="1:4" ht="15">
      <c r="A331" s="6"/>
      <c r="C331" s="7"/>
      <c r="D331" s="7"/>
    </row>
    <row r="332" spans="1:4" ht="15">
      <c r="A332" s="6"/>
      <c r="C332" s="7"/>
      <c r="D332" s="7"/>
    </row>
    <row r="333" spans="1:4" ht="15">
      <c r="A333" s="6"/>
      <c r="C333" s="7"/>
      <c r="D333" s="7"/>
    </row>
    <row r="334" spans="1:4" ht="15">
      <c r="A334" s="6"/>
      <c r="C334" s="7"/>
      <c r="D334" s="7"/>
    </row>
    <row r="335" spans="1:4" ht="15">
      <c r="A335" s="6"/>
      <c r="C335" s="7"/>
      <c r="D335" s="7"/>
    </row>
    <row r="336" spans="1:4" ht="15">
      <c r="A336" s="6"/>
      <c r="C336" s="7"/>
      <c r="D336" s="7"/>
    </row>
    <row r="337" spans="1:4" ht="15">
      <c r="A337" s="6"/>
      <c r="C337" s="7"/>
      <c r="D337" s="7"/>
    </row>
    <row r="338" spans="1:4" ht="15">
      <c r="A338" s="6"/>
      <c r="C338" s="7"/>
      <c r="D338" s="7"/>
    </row>
    <row r="339" spans="1:4" ht="15">
      <c r="A339" s="6"/>
      <c r="C339" s="7"/>
      <c r="D339" s="7"/>
    </row>
    <row r="340" spans="1:4" ht="15">
      <c r="A340" s="6"/>
      <c r="C340" s="7"/>
      <c r="D340" s="7"/>
    </row>
    <row r="341" spans="1:4" ht="15">
      <c r="A341" s="6"/>
      <c r="C341" s="7"/>
      <c r="D341" s="7"/>
    </row>
    <row r="342" spans="1:4" ht="15">
      <c r="A342" s="6"/>
      <c r="C342" s="7"/>
      <c r="D342" s="7"/>
    </row>
    <row r="343" spans="1:4" ht="15">
      <c r="A343" s="6"/>
      <c r="C343" s="7"/>
      <c r="D343" s="7"/>
    </row>
    <row r="344" spans="1:4" ht="15">
      <c r="A344" s="6"/>
      <c r="C344" s="7"/>
      <c r="D344" s="7"/>
    </row>
    <row r="345" spans="1:4" ht="15">
      <c r="A345" s="6"/>
      <c r="C345" s="7"/>
      <c r="D345" s="7"/>
    </row>
    <row r="346" spans="1:4" ht="15">
      <c r="A346" s="6"/>
      <c r="C346" s="7"/>
      <c r="D346" s="7"/>
    </row>
    <row r="347" spans="1:4" ht="15">
      <c r="A347" s="6"/>
      <c r="C347" s="7"/>
      <c r="D347" s="7"/>
    </row>
    <row r="348" spans="1:4" ht="15">
      <c r="A348" s="6"/>
      <c r="C348" s="7"/>
      <c r="D348" s="7"/>
    </row>
    <row r="349" spans="1:4" ht="15">
      <c r="A349" s="6"/>
      <c r="C349" s="7"/>
      <c r="D349" s="7"/>
    </row>
    <row r="350" ht="15">
      <c r="A350" s="6"/>
    </row>
    <row r="351" ht="15">
      <c r="A351" s="6"/>
    </row>
    <row r="352" ht="15">
      <c r="A352" s="6"/>
    </row>
    <row r="353" ht="15">
      <c r="A353" s="6"/>
    </row>
    <row r="354" ht="15">
      <c r="A354" s="6"/>
    </row>
    <row r="355" ht="15">
      <c r="A355" s="6"/>
    </row>
    <row r="356" ht="15">
      <c r="A356" s="6"/>
    </row>
    <row r="357" ht="15">
      <c r="A357" s="6"/>
    </row>
    <row r="358" ht="15">
      <c r="A358" s="6"/>
    </row>
    <row r="359" ht="15">
      <c r="A359" s="6"/>
    </row>
    <row r="360" ht="15">
      <c r="A360" s="6"/>
    </row>
    <row r="361" ht="15">
      <c r="A361" s="6"/>
    </row>
    <row r="362" ht="15">
      <c r="A362" s="6"/>
    </row>
    <row r="363" ht="15">
      <c r="A363" s="6"/>
    </row>
    <row r="364" ht="15">
      <c r="A364" s="6"/>
    </row>
    <row r="365" ht="15">
      <c r="A365" s="6"/>
    </row>
    <row r="366" ht="15">
      <c r="A366" s="6"/>
    </row>
    <row r="367" ht="15">
      <c r="A367" s="6"/>
    </row>
    <row r="368" ht="15">
      <c r="A368" s="6"/>
    </row>
    <row r="369" ht="15">
      <c r="A369" s="6"/>
    </row>
    <row r="370" ht="15">
      <c r="A370" s="6"/>
    </row>
    <row r="371" ht="15">
      <c r="A371" s="6"/>
    </row>
    <row r="372" ht="15">
      <c r="A372" s="6"/>
    </row>
    <row r="373" ht="15">
      <c r="A373" s="6"/>
    </row>
    <row r="374" ht="15">
      <c r="A374" s="6"/>
    </row>
    <row r="375" ht="15">
      <c r="A375" s="6"/>
    </row>
    <row r="376" ht="15">
      <c r="A376" s="6"/>
    </row>
    <row r="377" ht="15">
      <c r="A377" s="6"/>
    </row>
    <row r="378" ht="15">
      <c r="A378" s="6"/>
    </row>
    <row r="379" ht="15">
      <c r="A379" s="6"/>
    </row>
    <row r="380" ht="15">
      <c r="A380" s="6"/>
    </row>
    <row r="381" ht="15">
      <c r="A381" s="6"/>
    </row>
    <row r="382" ht="15">
      <c r="A382" s="6"/>
    </row>
    <row r="383" ht="15">
      <c r="A383" s="6"/>
    </row>
    <row r="384" ht="15">
      <c r="A384" s="6"/>
    </row>
    <row r="385" ht="15">
      <c r="A385" s="6"/>
    </row>
    <row r="386" ht="15">
      <c r="A386" s="6"/>
    </row>
    <row r="387" ht="15">
      <c r="A387" s="6"/>
    </row>
    <row r="388" ht="15">
      <c r="A388" s="6"/>
    </row>
    <row r="389" ht="15">
      <c r="A389" s="6"/>
    </row>
    <row r="390" ht="15">
      <c r="A390" s="6"/>
    </row>
    <row r="391" ht="15">
      <c r="A391" s="6"/>
    </row>
    <row r="392" ht="15">
      <c r="A392" s="6"/>
    </row>
    <row r="393" ht="15">
      <c r="A393" s="6"/>
    </row>
    <row r="394" ht="15">
      <c r="A394" s="6"/>
    </row>
    <row r="395" ht="15">
      <c r="A395" s="6"/>
    </row>
    <row r="396" ht="15">
      <c r="A396" s="6"/>
    </row>
    <row r="397" ht="15">
      <c r="A397" s="6"/>
    </row>
    <row r="398" ht="15">
      <c r="A398" s="6"/>
    </row>
    <row r="399" ht="15">
      <c r="A399" s="6"/>
    </row>
    <row r="400" ht="15">
      <c r="A400" s="6"/>
    </row>
    <row r="401" ht="15">
      <c r="A401" s="6"/>
    </row>
    <row r="402" ht="15">
      <c r="A402" s="6"/>
    </row>
    <row r="403" ht="15">
      <c r="A403" s="6"/>
    </row>
    <row r="404" ht="15">
      <c r="A404" s="6"/>
    </row>
    <row r="405" ht="15">
      <c r="A405" s="6"/>
    </row>
    <row r="406" ht="15">
      <c r="A406" s="6"/>
    </row>
    <row r="407" ht="15">
      <c r="A407" s="6"/>
    </row>
    <row r="408" ht="15">
      <c r="A408" s="6"/>
    </row>
    <row r="409" ht="15">
      <c r="A409" s="6"/>
    </row>
    <row r="410" ht="15">
      <c r="A410" s="6"/>
    </row>
    <row r="411" ht="15">
      <c r="A411" s="6"/>
    </row>
    <row r="412" ht="15">
      <c r="A412" s="6"/>
    </row>
    <row r="413" ht="15">
      <c r="A413" s="6"/>
    </row>
    <row r="414" ht="15">
      <c r="A414" s="6"/>
    </row>
    <row r="415" ht="15">
      <c r="A415" s="6"/>
    </row>
    <row r="416" ht="15">
      <c r="A416" s="6"/>
    </row>
    <row r="417" ht="15">
      <c r="A417" s="6"/>
    </row>
    <row r="418" ht="15">
      <c r="A418" s="6"/>
    </row>
    <row r="419" ht="15">
      <c r="A419" s="6"/>
    </row>
    <row r="420" ht="15">
      <c r="A420" s="6"/>
    </row>
    <row r="421" ht="15">
      <c r="A421" s="6"/>
    </row>
    <row r="422" ht="15">
      <c r="A422" s="6"/>
    </row>
    <row r="423" ht="15">
      <c r="A423" s="6"/>
    </row>
    <row r="424" ht="15">
      <c r="A424" s="6"/>
    </row>
    <row r="425" ht="15">
      <c r="A425" s="6"/>
    </row>
    <row r="426" ht="15">
      <c r="A426" s="6"/>
    </row>
    <row r="427" ht="15">
      <c r="A427" s="6"/>
    </row>
    <row r="428" ht="15">
      <c r="A428" s="6"/>
    </row>
    <row r="429" ht="15">
      <c r="A429" s="6"/>
    </row>
    <row r="430" ht="15">
      <c r="A430" s="6"/>
    </row>
    <row r="431" ht="15">
      <c r="A431" s="6"/>
    </row>
    <row r="432" ht="15">
      <c r="A432" s="6"/>
    </row>
    <row r="433" ht="15">
      <c r="A433" s="6"/>
    </row>
    <row r="434" ht="15">
      <c r="A434" s="6"/>
    </row>
    <row r="435" ht="15">
      <c r="A435" s="6"/>
    </row>
    <row r="436" ht="15">
      <c r="A436" s="6"/>
    </row>
    <row r="437" ht="15">
      <c r="A437" s="6"/>
    </row>
    <row r="438" ht="15">
      <c r="A438" s="6"/>
    </row>
    <row r="439" ht="15">
      <c r="A439" s="6"/>
    </row>
    <row r="440" ht="15">
      <c r="A440" s="6"/>
    </row>
    <row r="441" ht="15">
      <c r="A441" s="6"/>
    </row>
    <row r="442" ht="15">
      <c r="A442" s="6"/>
    </row>
    <row r="443" ht="15">
      <c r="A443" s="6"/>
    </row>
    <row r="444" ht="15">
      <c r="A444" s="6"/>
    </row>
    <row r="445" ht="15">
      <c r="A445" s="6"/>
    </row>
    <row r="446" ht="15">
      <c r="A446" s="6"/>
    </row>
    <row r="447" ht="15">
      <c r="A447" s="6"/>
    </row>
    <row r="448" ht="15">
      <c r="A448" s="6"/>
    </row>
    <row r="449" ht="15">
      <c r="A449" s="6"/>
    </row>
    <row r="450" ht="15">
      <c r="A450" s="6"/>
    </row>
    <row r="451" ht="15">
      <c r="A451" s="6"/>
    </row>
    <row r="452" ht="15">
      <c r="A452" s="6"/>
    </row>
    <row r="453" ht="15">
      <c r="A453" s="6"/>
    </row>
    <row r="454" ht="15">
      <c r="A454" s="6"/>
    </row>
    <row r="455" ht="15">
      <c r="A455" s="6"/>
    </row>
    <row r="456" ht="15">
      <c r="A456" s="6"/>
    </row>
    <row r="457" ht="15">
      <c r="A457" s="6"/>
    </row>
    <row r="458" ht="15">
      <c r="A458" s="6"/>
    </row>
    <row r="459" ht="15">
      <c r="A459" s="6"/>
    </row>
    <row r="460" ht="15">
      <c r="A460" s="6"/>
    </row>
    <row r="461" ht="15">
      <c r="A461" s="6"/>
    </row>
    <row r="462" ht="15">
      <c r="A462" s="6"/>
    </row>
    <row r="463" ht="15">
      <c r="A463" s="6"/>
    </row>
    <row r="464" ht="15">
      <c r="A464" s="6"/>
    </row>
    <row r="465" ht="15">
      <c r="A465" s="6"/>
    </row>
    <row r="466" ht="15">
      <c r="A466" s="6"/>
    </row>
    <row r="467" ht="15">
      <c r="A467" s="6"/>
    </row>
    <row r="468" ht="15">
      <c r="A468" s="6"/>
    </row>
    <row r="469" ht="15">
      <c r="A469" s="6"/>
    </row>
    <row r="470" ht="15">
      <c r="A470" s="6"/>
    </row>
    <row r="471" ht="15">
      <c r="A471" s="6"/>
    </row>
    <row r="472" ht="15">
      <c r="A472" s="6"/>
    </row>
    <row r="473" ht="15">
      <c r="A473" s="6"/>
    </row>
    <row r="474" ht="15">
      <c r="A474" s="6"/>
    </row>
    <row r="475" ht="15">
      <c r="A475" s="6"/>
    </row>
    <row r="476" ht="15">
      <c r="A476" s="6"/>
    </row>
    <row r="477" ht="15">
      <c r="A477" s="6"/>
    </row>
    <row r="478" ht="15">
      <c r="A478" s="6"/>
    </row>
    <row r="479" ht="15">
      <c r="A479" s="6"/>
    </row>
    <row r="480" ht="15">
      <c r="A480" s="6"/>
    </row>
    <row r="481" ht="15">
      <c r="A481" s="6"/>
    </row>
    <row r="482" ht="15">
      <c r="A482" s="6"/>
    </row>
    <row r="483" ht="15">
      <c r="A483" s="6"/>
    </row>
    <row r="484" ht="15">
      <c r="A484" s="6"/>
    </row>
    <row r="485" ht="15">
      <c r="A485" s="6"/>
    </row>
    <row r="486" ht="15">
      <c r="A486" s="6"/>
    </row>
    <row r="487" ht="15">
      <c r="A487" s="6"/>
    </row>
    <row r="488" ht="15">
      <c r="A488" s="6"/>
    </row>
    <row r="489" ht="15">
      <c r="A489" s="6"/>
    </row>
    <row r="490" ht="15">
      <c r="A490" s="6"/>
    </row>
    <row r="491" ht="15">
      <c r="A491" s="6"/>
    </row>
    <row r="492" ht="15">
      <c r="A492" s="6"/>
    </row>
    <row r="493" ht="15">
      <c r="A493" s="6"/>
    </row>
    <row r="494" ht="15">
      <c r="A494" s="6"/>
    </row>
    <row r="495" ht="15">
      <c r="A495" s="6"/>
    </row>
    <row r="496" ht="15">
      <c r="A496" s="6"/>
    </row>
    <row r="497" ht="15">
      <c r="A497" s="6"/>
    </row>
    <row r="498" ht="15">
      <c r="A498" s="6"/>
    </row>
    <row r="499" ht="15">
      <c r="A499" s="6"/>
    </row>
    <row r="500" ht="15">
      <c r="A500" s="6"/>
    </row>
    <row r="501" ht="15">
      <c r="A501" s="6"/>
    </row>
    <row r="502" ht="15">
      <c r="A502" s="6"/>
    </row>
    <row r="503" ht="15">
      <c r="A503" s="6"/>
    </row>
    <row r="504" ht="15">
      <c r="A504" s="6"/>
    </row>
    <row r="505" ht="15">
      <c r="A505" s="6"/>
    </row>
    <row r="506" ht="15">
      <c r="A506" s="6"/>
    </row>
    <row r="507" ht="15">
      <c r="A507" s="6"/>
    </row>
    <row r="508" ht="15">
      <c r="A508" s="6"/>
    </row>
    <row r="509" ht="15">
      <c r="A509" s="6"/>
    </row>
    <row r="510" ht="15">
      <c r="A510" s="6"/>
    </row>
    <row r="511" ht="15">
      <c r="A511" s="6"/>
    </row>
    <row r="512" ht="15">
      <c r="A512" s="6"/>
    </row>
    <row r="513" ht="15">
      <c r="A513" s="6"/>
    </row>
    <row r="514" ht="15">
      <c r="A514" s="6"/>
    </row>
    <row r="515" ht="15">
      <c r="A515" s="6"/>
    </row>
    <row r="516" ht="15">
      <c r="A516" s="6"/>
    </row>
    <row r="517" ht="15">
      <c r="A517" s="6"/>
    </row>
    <row r="518" ht="15">
      <c r="A518" s="6"/>
    </row>
    <row r="519" ht="15">
      <c r="A519" s="6"/>
    </row>
    <row r="520" ht="15">
      <c r="A520" s="6"/>
    </row>
    <row r="521" ht="15">
      <c r="A521" s="6"/>
    </row>
    <row r="522" ht="15">
      <c r="A522" s="6"/>
    </row>
    <row r="523" ht="15">
      <c r="A523" s="6"/>
    </row>
    <row r="524" ht="15">
      <c r="A524" s="6"/>
    </row>
    <row r="525" ht="15">
      <c r="A525" s="6"/>
    </row>
    <row r="526" ht="15">
      <c r="A526" s="6"/>
    </row>
    <row r="527" ht="15">
      <c r="A527" s="6"/>
    </row>
    <row r="528" ht="15">
      <c r="A528" s="6"/>
    </row>
    <row r="529" ht="15">
      <c r="A529" s="6"/>
    </row>
    <row r="530" ht="15">
      <c r="A530" s="6"/>
    </row>
    <row r="531" ht="15">
      <c r="A531" s="6"/>
    </row>
    <row r="532" ht="15">
      <c r="A532" s="6"/>
    </row>
    <row r="533" ht="15">
      <c r="A533" s="6"/>
    </row>
    <row r="534" ht="15">
      <c r="A534" s="6"/>
    </row>
    <row r="535" ht="15">
      <c r="A535" s="6"/>
    </row>
    <row r="536" ht="15">
      <c r="A536" s="6"/>
    </row>
    <row r="537" ht="15">
      <c r="A537" s="6"/>
    </row>
    <row r="538" ht="15">
      <c r="A538" s="6"/>
    </row>
    <row r="539" ht="15">
      <c r="A539" s="6"/>
    </row>
    <row r="540" ht="15">
      <c r="A540" s="6"/>
    </row>
    <row r="541" ht="15">
      <c r="A541" s="6"/>
    </row>
    <row r="542" ht="15">
      <c r="A542" s="6"/>
    </row>
    <row r="543" ht="15">
      <c r="A543" s="6"/>
    </row>
    <row r="544" ht="15">
      <c r="A544" s="6"/>
    </row>
    <row r="545" ht="15">
      <c r="A545" s="6"/>
    </row>
    <row r="546" ht="15">
      <c r="A546" s="6"/>
    </row>
    <row r="547" ht="15">
      <c r="A547" s="6"/>
    </row>
    <row r="548" ht="15">
      <c r="A548" s="6"/>
    </row>
    <row r="549" ht="15">
      <c r="A549" s="6"/>
    </row>
    <row r="550" ht="15">
      <c r="A550" s="6"/>
    </row>
    <row r="551" ht="15">
      <c r="A551" s="6"/>
    </row>
    <row r="552" ht="15">
      <c r="A552" s="6"/>
    </row>
    <row r="553" ht="15">
      <c r="A553" s="6"/>
    </row>
    <row r="554" ht="15">
      <c r="A554" s="6"/>
    </row>
    <row r="555" ht="15">
      <c r="A555" s="6"/>
    </row>
    <row r="556" ht="15">
      <c r="A556" s="6"/>
    </row>
    <row r="557" ht="15">
      <c r="A557" s="6"/>
    </row>
    <row r="558" ht="15">
      <c r="A558" s="6"/>
    </row>
    <row r="559" ht="15">
      <c r="A559" s="6"/>
    </row>
    <row r="560" ht="15">
      <c r="A560" s="6"/>
    </row>
    <row r="561" ht="15">
      <c r="A561" s="6"/>
    </row>
    <row r="562" ht="15">
      <c r="A562" s="6"/>
    </row>
    <row r="563" ht="15">
      <c r="A563" s="6"/>
    </row>
    <row r="564" ht="15">
      <c r="A564" s="6"/>
    </row>
    <row r="565" ht="15">
      <c r="A565" s="6"/>
    </row>
    <row r="566" ht="15">
      <c r="A566" s="6"/>
    </row>
    <row r="567" ht="15">
      <c r="A567" s="6"/>
    </row>
    <row r="568" ht="15">
      <c r="A568" s="6"/>
    </row>
    <row r="569" ht="15">
      <c r="A569" s="6"/>
    </row>
    <row r="570" ht="15">
      <c r="A570" s="6"/>
    </row>
    <row r="571" ht="15">
      <c r="A571" s="6"/>
    </row>
    <row r="572" ht="15">
      <c r="A572" s="6"/>
    </row>
    <row r="573" ht="15">
      <c r="A573" s="6"/>
    </row>
    <row r="574" ht="15">
      <c r="A574" s="6"/>
    </row>
    <row r="575" ht="15">
      <c r="A575" s="6"/>
    </row>
    <row r="576" ht="15">
      <c r="A576" s="6"/>
    </row>
    <row r="577" ht="15">
      <c r="A577" s="6"/>
    </row>
    <row r="578" ht="15">
      <c r="A578" s="6"/>
    </row>
    <row r="579" ht="15">
      <c r="A579" s="6"/>
    </row>
    <row r="580" ht="15">
      <c r="A580" s="6"/>
    </row>
    <row r="581" ht="15">
      <c r="A581" s="6"/>
    </row>
    <row r="582" ht="15">
      <c r="A582" s="6"/>
    </row>
    <row r="583" ht="15">
      <c r="A583" s="6"/>
    </row>
    <row r="584" ht="15">
      <c r="A584" s="6"/>
    </row>
    <row r="585" ht="15">
      <c r="A585" s="6"/>
    </row>
    <row r="586" ht="15">
      <c r="A586" s="6"/>
    </row>
    <row r="587" ht="15">
      <c r="A587" s="6"/>
    </row>
    <row r="588" ht="15">
      <c r="A588" s="6"/>
    </row>
    <row r="589" ht="15">
      <c r="A589" s="6"/>
    </row>
    <row r="590" ht="15">
      <c r="A590" s="6"/>
    </row>
    <row r="591" ht="15">
      <c r="A591" s="6"/>
    </row>
    <row r="592" ht="15">
      <c r="A592" s="6"/>
    </row>
    <row r="593" ht="15">
      <c r="A593" s="6"/>
    </row>
    <row r="594" ht="15">
      <c r="A594" s="6"/>
    </row>
    <row r="595" ht="15">
      <c r="A595" s="6"/>
    </row>
    <row r="596" ht="15">
      <c r="A596" s="6"/>
    </row>
    <row r="597" ht="15">
      <c r="A597" s="6"/>
    </row>
    <row r="598" ht="15">
      <c r="A598" s="6"/>
    </row>
    <row r="599" ht="15">
      <c r="A599" s="6"/>
    </row>
    <row r="600" ht="15">
      <c r="A600" s="6"/>
    </row>
    <row r="601" ht="15">
      <c r="A601" s="6"/>
    </row>
    <row r="602" ht="15">
      <c r="A602" s="6"/>
    </row>
    <row r="603" ht="15">
      <c r="A603" s="6"/>
    </row>
    <row r="604" ht="15">
      <c r="A604" s="6"/>
    </row>
    <row r="605" ht="15">
      <c r="A605" s="6"/>
    </row>
    <row r="606" ht="15">
      <c r="A606" s="6"/>
    </row>
    <row r="607" ht="15">
      <c r="A607" s="6"/>
    </row>
    <row r="608" ht="15">
      <c r="A608" s="6"/>
    </row>
    <row r="609" ht="15">
      <c r="A609" s="6"/>
    </row>
    <row r="610" ht="15">
      <c r="A610" s="6"/>
    </row>
    <row r="611" ht="15">
      <c r="A611" s="6"/>
    </row>
    <row r="612" ht="15">
      <c r="A612" s="6"/>
    </row>
    <row r="613" ht="15">
      <c r="A613" s="6"/>
    </row>
    <row r="614" ht="15">
      <c r="A614" s="6"/>
    </row>
    <row r="615" ht="15">
      <c r="A615" s="6"/>
    </row>
    <row r="616" ht="15">
      <c r="A616" s="6"/>
    </row>
    <row r="617" ht="15">
      <c r="A617" s="6"/>
    </row>
    <row r="618" ht="15">
      <c r="A618" s="6"/>
    </row>
    <row r="619" ht="15">
      <c r="A619" s="6"/>
    </row>
    <row r="620" ht="15">
      <c r="A620" s="6"/>
    </row>
    <row r="621" ht="15">
      <c r="A621" s="6"/>
    </row>
    <row r="622" ht="15">
      <c r="A622" s="6"/>
    </row>
    <row r="623" ht="15">
      <c r="A623" s="6"/>
    </row>
    <row r="624" ht="15">
      <c r="A624" s="6"/>
    </row>
    <row r="625" ht="15">
      <c r="A625" s="6"/>
    </row>
    <row r="626" ht="15">
      <c r="A626" s="6"/>
    </row>
    <row r="627" ht="15">
      <c r="A627" s="6"/>
    </row>
    <row r="628" ht="15">
      <c r="A628" s="6"/>
    </row>
    <row r="629" ht="15">
      <c r="A629" s="6"/>
    </row>
    <row r="630" ht="15">
      <c r="A630" s="6"/>
    </row>
    <row r="631" ht="15">
      <c r="A631" s="6"/>
    </row>
    <row r="632" ht="15">
      <c r="A632" s="6"/>
    </row>
    <row r="633" ht="15">
      <c r="A633" s="6"/>
    </row>
    <row r="634" ht="15">
      <c r="A634" s="6"/>
    </row>
    <row r="635" ht="15">
      <c r="A635" s="6"/>
    </row>
    <row r="636" ht="15">
      <c r="A636" s="6"/>
    </row>
    <row r="637" ht="15">
      <c r="A637" s="6"/>
    </row>
    <row r="638" ht="15">
      <c r="A638" s="6"/>
    </row>
    <row r="639" ht="15">
      <c r="A639" s="6"/>
    </row>
    <row r="640" ht="15">
      <c r="A640" s="6"/>
    </row>
    <row r="641" ht="15">
      <c r="A641" s="6"/>
    </row>
    <row r="642" ht="15">
      <c r="A642" s="6"/>
    </row>
    <row r="643" ht="15">
      <c r="A643" s="6"/>
    </row>
    <row r="644" ht="15">
      <c r="A644" s="6"/>
    </row>
    <row r="645" ht="15">
      <c r="A645" s="6"/>
    </row>
    <row r="646" ht="15">
      <c r="A646" s="6"/>
    </row>
    <row r="647" ht="15">
      <c r="A647" s="6"/>
    </row>
    <row r="648" ht="15">
      <c r="A648" s="6"/>
    </row>
    <row r="649" ht="15">
      <c r="A649" s="6"/>
    </row>
    <row r="650" ht="15">
      <c r="A650" s="6"/>
    </row>
    <row r="651" ht="15">
      <c r="A651" s="6"/>
    </row>
    <row r="652" ht="15">
      <c r="A652" s="6"/>
    </row>
    <row r="653" ht="15">
      <c r="A653" s="6"/>
    </row>
    <row r="654" ht="15">
      <c r="A654" s="6"/>
    </row>
    <row r="655" ht="15">
      <c r="A655" s="6"/>
    </row>
    <row r="656" ht="15">
      <c r="A656" s="6"/>
    </row>
    <row r="657" ht="15">
      <c r="A657" s="6"/>
    </row>
    <row r="658" ht="15">
      <c r="A658" s="6"/>
    </row>
    <row r="659" ht="15">
      <c r="A659" s="6"/>
    </row>
    <row r="660" ht="15">
      <c r="A660" s="6"/>
    </row>
    <row r="661" ht="15">
      <c r="A661" s="6"/>
    </row>
    <row r="662" ht="15">
      <c r="A662" s="6"/>
    </row>
    <row r="663" ht="15">
      <c r="A663" s="6"/>
    </row>
    <row r="664" ht="15">
      <c r="A664" s="6"/>
    </row>
    <row r="665" ht="15">
      <c r="A665" s="6"/>
    </row>
    <row r="666" ht="15">
      <c r="A666" s="6"/>
    </row>
    <row r="667" ht="15">
      <c r="A667" s="6"/>
    </row>
    <row r="668" ht="15">
      <c r="A668" s="6"/>
    </row>
    <row r="669" ht="15">
      <c r="A669" s="6"/>
    </row>
    <row r="670" ht="15">
      <c r="A670" s="6"/>
    </row>
    <row r="671" ht="15">
      <c r="A671" s="6"/>
    </row>
    <row r="672" ht="15">
      <c r="A672" s="6"/>
    </row>
    <row r="673" ht="15">
      <c r="A673" s="6"/>
    </row>
    <row r="674" ht="15">
      <c r="A674" s="6"/>
    </row>
    <row r="675" ht="15">
      <c r="A675" s="6"/>
    </row>
    <row r="676" ht="15">
      <c r="A676" s="6"/>
    </row>
    <row r="677" ht="15">
      <c r="A677" s="6"/>
    </row>
    <row r="678" ht="15">
      <c r="A678" s="6"/>
    </row>
    <row r="679" ht="15">
      <c r="A679" s="6"/>
    </row>
    <row r="680" ht="15">
      <c r="A680" s="6"/>
    </row>
    <row r="681" ht="15">
      <c r="A681" s="6"/>
    </row>
    <row r="682" ht="15">
      <c r="A682" s="6"/>
    </row>
    <row r="683" ht="15">
      <c r="A683" s="6"/>
    </row>
    <row r="684" ht="15">
      <c r="A684" s="6"/>
    </row>
    <row r="685" ht="15">
      <c r="A685" s="6"/>
    </row>
    <row r="686" ht="15">
      <c r="A686" s="6"/>
    </row>
    <row r="687" ht="15">
      <c r="A687" s="6"/>
    </row>
    <row r="688" ht="15">
      <c r="A688" s="6"/>
    </row>
    <row r="689" ht="15">
      <c r="A689" s="6"/>
    </row>
    <row r="690" ht="15">
      <c r="A690" s="6"/>
    </row>
    <row r="691" ht="15">
      <c r="A691" s="6"/>
    </row>
    <row r="692" ht="15">
      <c r="A692" s="6"/>
    </row>
    <row r="693" ht="15">
      <c r="A693" s="6"/>
    </row>
    <row r="694" ht="15">
      <c r="A694" s="6"/>
    </row>
    <row r="695" ht="15">
      <c r="A695" s="6"/>
    </row>
    <row r="696" ht="15">
      <c r="A696" s="6"/>
    </row>
    <row r="697" ht="15">
      <c r="A697" s="6"/>
    </row>
    <row r="698" ht="15">
      <c r="A698" s="6"/>
    </row>
    <row r="699" ht="15">
      <c r="A699" s="6"/>
    </row>
    <row r="700" ht="15">
      <c r="A700" s="6"/>
    </row>
    <row r="701" ht="15">
      <c r="A701" s="6"/>
    </row>
    <row r="702" ht="15">
      <c r="A702" s="6"/>
    </row>
    <row r="703" ht="15">
      <c r="A703" s="6"/>
    </row>
    <row r="704" ht="15">
      <c r="A704" s="6"/>
    </row>
    <row r="705" ht="15">
      <c r="A705" s="6"/>
    </row>
    <row r="706" ht="15">
      <c r="A706" s="6"/>
    </row>
    <row r="707" ht="15">
      <c r="A707" s="6"/>
    </row>
    <row r="708" ht="15">
      <c r="A708" s="6"/>
    </row>
    <row r="709" ht="15">
      <c r="A709" s="6"/>
    </row>
    <row r="710" ht="15">
      <c r="A710" s="6"/>
    </row>
    <row r="711" ht="15">
      <c r="A711" s="6"/>
    </row>
    <row r="712" ht="15">
      <c r="A712" s="6"/>
    </row>
    <row r="713" ht="15">
      <c r="A713" s="6"/>
    </row>
    <row r="714" ht="15">
      <c r="A714" s="6"/>
    </row>
    <row r="715" ht="15">
      <c r="A715" s="6"/>
    </row>
    <row r="716" ht="15">
      <c r="A716" s="6"/>
    </row>
    <row r="717" ht="15">
      <c r="A717" s="6"/>
    </row>
    <row r="718" ht="15">
      <c r="A718" s="6"/>
    </row>
    <row r="719" ht="15">
      <c r="A719" s="6"/>
    </row>
    <row r="720" ht="15">
      <c r="A720" s="6"/>
    </row>
    <row r="721" ht="15">
      <c r="A721" s="6"/>
    </row>
    <row r="722" ht="15">
      <c r="A722" s="6"/>
    </row>
    <row r="723" ht="15">
      <c r="A723" s="6"/>
    </row>
    <row r="724" ht="15">
      <c r="A724" s="6"/>
    </row>
    <row r="725" ht="15">
      <c r="A725" s="6"/>
    </row>
    <row r="726" ht="15">
      <c r="A726" s="6"/>
    </row>
    <row r="727" ht="15">
      <c r="A727" s="6"/>
    </row>
    <row r="728" ht="15">
      <c r="A728" s="6"/>
    </row>
    <row r="729" ht="15">
      <c r="A729" s="6"/>
    </row>
    <row r="730" ht="15">
      <c r="A730" s="6"/>
    </row>
    <row r="731" ht="15">
      <c r="A731" s="6"/>
    </row>
    <row r="732" ht="15">
      <c r="A732" s="6"/>
    </row>
    <row r="733" ht="15">
      <c r="A733" s="6"/>
    </row>
    <row r="734" ht="15">
      <c r="A734" s="6"/>
    </row>
    <row r="735" ht="15">
      <c r="A735" s="6"/>
    </row>
    <row r="736" ht="15">
      <c r="A736" s="6"/>
    </row>
    <row r="737" ht="15">
      <c r="A737" s="6"/>
    </row>
    <row r="738" ht="15">
      <c r="A738" s="6"/>
    </row>
    <row r="739" ht="15">
      <c r="A739" s="6"/>
    </row>
    <row r="740" ht="15">
      <c r="A740" s="6"/>
    </row>
    <row r="741" ht="15">
      <c r="A741" s="6"/>
    </row>
    <row r="742" ht="15">
      <c r="A742" s="6"/>
    </row>
    <row r="743" ht="15">
      <c r="A743" s="6"/>
    </row>
    <row r="744" ht="15">
      <c r="A744" s="6"/>
    </row>
    <row r="745" ht="15">
      <c r="A745" s="6"/>
    </row>
    <row r="746" ht="15">
      <c r="A746" s="6"/>
    </row>
    <row r="747" ht="15">
      <c r="A747" s="6"/>
    </row>
    <row r="748" ht="15">
      <c r="A748" s="6"/>
    </row>
    <row r="749" ht="15">
      <c r="A749" s="6"/>
    </row>
    <row r="750" ht="15">
      <c r="A750" s="6"/>
    </row>
    <row r="751" ht="15">
      <c r="A751" s="6"/>
    </row>
    <row r="752" ht="15">
      <c r="A752" s="6"/>
    </row>
    <row r="753" ht="15">
      <c r="A753" s="6"/>
    </row>
    <row r="754" ht="15">
      <c r="A754" s="6"/>
    </row>
    <row r="755" ht="15">
      <c r="A755" s="6"/>
    </row>
    <row r="756" ht="15">
      <c r="A756" s="6"/>
    </row>
    <row r="757" ht="15">
      <c r="A757" s="6"/>
    </row>
    <row r="758" ht="15">
      <c r="A758" s="6"/>
    </row>
    <row r="759" ht="15">
      <c r="A759" s="6"/>
    </row>
    <row r="760" ht="15">
      <c r="A760" s="6"/>
    </row>
    <row r="761" ht="15">
      <c r="A761" s="6"/>
    </row>
    <row r="762" ht="15">
      <c r="A762" s="6"/>
    </row>
    <row r="763" ht="15">
      <c r="A763" s="6"/>
    </row>
    <row r="764" ht="15">
      <c r="A764" s="6"/>
    </row>
    <row r="765" ht="15">
      <c r="A765" s="6"/>
    </row>
    <row r="766" ht="15">
      <c r="A766" s="6"/>
    </row>
    <row r="767" ht="15">
      <c r="A767" s="6"/>
    </row>
    <row r="768" ht="15">
      <c r="A768" s="6"/>
    </row>
    <row r="769" ht="15">
      <c r="A769" s="6"/>
    </row>
    <row r="770" ht="15">
      <c r="A770" s="6"/>
    </row>
    <row r="771" ht="15">
      <c r="A771" s="6"/>
    </row>
    <row r="772" ht="15">
      <c r="A772" s="6"/>
    </row>
    <row r="773" ht="15">
      <c r="A773" s="6"/>
    </row>
    <row r="774" ht="15">
      <c r="A774" s="6"/>
    </row>
    <row r="775" ht="15">
      <c r="A775" s="6"/>
    </row>
    <row r="776" ht="15">
      <c r="A776" s="6"/>
    </row>
    <row r="777" ht="15">
      <c r="A777" s="6"/>
    </row>
    <row r="778" ht="15">
      <c r="A778" s="6"/>
    </row>
    <row r="779" ht="15">
      <c r="A779" s="6"/>
    </row>
    <row r="780" ht="15">
      <c r="A780" s="6"/>
    </row>
    <row r="781" ht="15">
      <c r="A781" s="6"/>
    </row>
    <row r="782" ht="15">
      <c r="A782" s="6"/>
    </row>
    <row r="783" ht="15">
      <c r="A783" s="6"/>
    </row>
    <row r="784" ht="15">
      <c r="A784" s="6"/>
    </row>
    <row r="785" ht="15">
      <c r="A785" s="6"/>
    </row>
    <row r="786" ht="15">
      <c r="A786" s="6"/>
    </row>
    <row r="787" ht="15">
      <c r="A787" s="6"/>
    </row>
    <row r="788" ht="15">
      <c r="A788" s="6"/>
    </row>
    <row r="789" ht="15">
      <c r="A789" s="6"/>
    </row>
    <row r="790" ht="15">
      <c r="A790" s="6"/>
    </row>
    <row r="791" ht="15">
      <c r="A791" s="6"/>
    </row>
    <row r="792" ht="15">
      <c r="A792" s="6"/>
    </row>
    <row r="793" ht="15">
      <c r="A793" s="6"/>
    </row>
    <row r="794" ht="15">
      <c r="A794" s="6"/>
    </row>
    <row r="795" ht="15">
      <c r="A795" s="6"/>
    </row>
    <row r="796" ht="15">
      <c r="A796" s="6"/>
    </row>
    <row r="797" ht="15">
      <c r="A797" s="6"/>
    </row>
    <row r="798" ht="15">
      <c r="A798" s="6"/>
    </row>
    <row r="799" ht="15">
      <c r="A799" s="6"/>
    </row>
    <row r="800" ht="15">
      <c r="A800" s="6"/>
    </row>
    <row r="801" ht="15">
      <c r="A801" s="6"/>
    </row>
    <row r="802" ht="15">
      <c r="A802" s="6"/>
    </row>
    <row r="803" ht="15">
      <c r="A803" s="6"/>
    </row>
    <row r="804" ht="15">
      <c r="A804" s="6"/>
    </row>
    <row r="805" ht="15">
      <c r="A805" s="6"/>
    </row>
    <row r="806" ht="15">
      <c r="A806" s="6"/>
    </row>
    <row r="807" ht="15">
      <c r="A807" s="6"/>
    </row>
    <row r="808" ht="15">
      <c r="A808" s="6"/>
    </row>
    <row r="809" ht="15">
      <c r="A809" s="6"/>
    </row>
    <row r="810" ht="15">
      <c r="A810" s="6"/>
    </row>
    <row r="811" ht="15">
      <c r="A811" s="6"/>
    </row>
    <row r="812" ht="15">
      <c r="A812" s="6"/>
    </row>
    <row r="813" ht="15">
      <c r="A813" s="6"/>
    </row>
    <row r="814" ht="15">
      <c r="A814" s="6"/>
    </row>
    <row r="815" ht="15">
      <c r="A815" s="6"/>
    </row>
    <row r="816" ht="15">
      <c r="A816" s="6"/>
    </row>
    <row r="817" ht="15">
      <c r="A817" s="6"/>
    </row>
    <row r="818" ht="15">
      <c r="A818" s="6"/>
    </row>
    <row r="819" ht="15">
      <c r="A819" s="6"/>
    </row>
    <row r="820" ht="15">
      <c r="A820" s="6"/>
    </row>
    <row r="821" ht="15">
      <c r="A821" s="6"/>
    </row>
    <row r="822" ht="15">
      <c r="A822" s="6"/>
    </row>
    <row r="823" ht="15">
      <c r="A823" s="6"/>
    </row>
    <row r="824" ht="15">
      <c r="A824" s="6"/>
    </row>
    <row r="825" ht="15">
      <c r="A825" s="6"/>
    </row>
    <row r="826" ht="15">
      <c r="A826" s="6"/>
    </row>
    <row r="827" ht="15">
      <c r="A827" s="6"/>
    </row>
    <row r="828" ht="15">
      <c r="A828" s="6"/>
    </row>
    <row r="829" ht="15">
      <c r="A829" s="6"/>
    </row>
    <row r="830" ht="15">
      <c r="A830" s="6"/>
    </row>
    <row r="831" ht="15">
      <c r="A831" s="6"/>
    </row>
    <row r="832" ht="15">
      <c r="A832" s="6"/>
    </row>
    <row r="833" ht="15">
      <c r="A833" s="6"/>
    </row>
    <row r="834" ht="15">
      <c r="A834" s="6"/>
    </row>
    <row r="835" ht="15">
      <c r="A835" s="6"/>
    </row>
    <row r="836" ht="15">
      <c r="A836" s="6"/>
    </row>
    <row r="837" ht="15">
      <c r="A837" s="6"/>
    </row>
    <row r="838" ht="15">
      <c r="A838" s="6"/>
    </row>
    <row r="839" ht="15">
      <c r="A839" s="6"/>
    </row>
    <row r="840" ht="15">
      <c r="A840" s="6"/>
    </row>
    <row r="841" ht="15">
      <c r="A841" s="6"/>
    </row>
    <row r="842" ht="15">
      <c r="A842" s="6"/>
    </row>
    <row r="843" ht="15">
      <c r="A843" s="6"/>
    </row>
    <row r="844" ht="15">
      <c r="A844" s="6"/>
    </row>
    <row r="845" ht="15">
      <c r="A845" s="6"/>
    </row>
    <row r="846" ht="15">
      <c r="A846" s="6"/>
    </row>
    <row r="847" ht="15">
      <c r="A847" s="6"/>
    </row>
    <row r="848" ht="15">
      <c r="A848" s="6"/>
    </row>
    <row r="849" ht="15">
      <c r="A849" s="6"/>
    </row>
    <row r="850" ht="15">
      <c r="A850" s="6"/>
    </row>
    <row r="851" ht="15">
      <c r="A851" s="6"/>
    </row>
    <row r="852" ht="15">
      <c r="A852" s="6"/>
    </row>
    <row r="853" ht="15">
      <c r="A853" s="6"/>
    </row>
    <row r="854" ht="15">
      <c r="A854" s="6"/>
    </row>
    <row r="855" ht="15">
      <c r="A855" s="6"/>
    </row>
    <row r="856" ht="15">
      <c r="A856" s="6"/>
    </row>
    <row r="857" ht="15">
      <c r="A857" s="6"/>
    </row>
    <row r="858" ht="15">
      <c r="A858" s="6"/>
    </row>
    <row r="859" ht="15">
      <c r="A859" s="6"/>
    </row>
    <row r="860" ht="15">
      <c r="A860" s="6"/>
    </row>
    <row r="861" ht="15">
      <c r="A861" s="6"/>
    </row>
    <row r="862" ht="15">
      <c r="A862" s="6"/>
    </row>
    <row r="863" ht="15">
      <c r="A863" s="6"/>
    </row>
    <row r="864" ht="15">
      <c r="A864" s="6"/>
    </row>
    <row r="865" ht="15">
      <c r="A865" s="6"/>
    </row>
    <row r="866" ht="15">
      <c r="A866" s="6"/>
    </row>
    <row r="867" ht="15">
      <c r="A867" s="6"/>
    </row>
    <row r="868" ht="15">
      <c r="A868" s="6"/>
    </row>
    <row r="869" ht="15">
      <c r="A869" s="6"/>
    </row>
    <row r="870" ht="15">
      <c r="A870" s="6"/>
    </row>
    <row r="871" ht="15">
      <c r="A871" s="6"/>
    </row>
    <row r="872" ht="15">
      <c r="A872" s="6"/>
    </row>
    <row r="873" ht="15">
      <c r="A873" s="6"/>
    </row>
    <row r="874" ht="15">
      <c r="A874" s="6"/>
    </row>
    <row r="875" ht="15">
      <c r="A875" s="6"/>
    </row>
    <row r="876" ht="15">
      <c r="A876" s="6"/>
    </row>
    <row r="877" ht="15">
      <c r="A877" s="6"/>
    </row>
    <row r="878" ht="15">
      <c r="A878" s="6"/>
    </row>
    <row r="879" ht="15">
      <c r="A879" s="6"/>
    </row>
    <row r="880" ht="15">
      <c r="A880" s="6"/>
    </row>
    <row r="881" ht="15">
      <c r="A881" s="6"/>
    </row>
    <row r="882" ht="15">
      <c r="A882" s="6"/>
    </row>
    <row r="883" ht="15">
      <c r="A883" s="6"/>
    </row>
    <row r="884" ht="15">
      <c r="A884" s="6"/>
    </row>
    <row r="885" ht="15">
      <c r="A885" s="6"/>
    </row>
    <row r="886" ht="15">
      <c r="A886" s="6"/>
    </row>
    <row r="887" ht="15">
      <c r="A887" s="6"/>
    </row>
    <row r="888" ht="15">
      <c r="A888" s="6"/>
    </row>
    <row r="889" ht="15">
      <c r="A889" s="6"/>
    </row>
    <row r="890" ht="15">
      <c r="A890" s="6"/>
    </row>
    <row r="891" ht="15">
      <c r="A891" s="6"/>
    </row>
    <row r="892" ht="15">
      <c r="A892" s="6"/>
    </row>
    <row r="893" ht="15">
      <c r="A893" s="6"/>
    </row>
    <row r="894" ht="15">
      <c r="A894" s="6"/>
    </row>
    <row r="895" ht="15">
      <c r="A895" s="6"/>
    </row>
    <row r="896" ht="15">
      <c r="A896" s="6"/>
    </row>
    <row r="897" ht="15">
      <c r="A897" s="6"/>
    </row>
    <row r="898" ht="15">
      <c r="A898" s="6"/>
    </row>
    <row r="899" ht="15">
      <c r="A899" s="6"/>
    </row>
    <row r="900" ht="15">
      <c r="A900" s="6"/>
    </row>
    <row r="901" ht="15">
      <c r="A901" s="6"/>
    </row>
    <row r="902" ht="15">
      <c r="A902" s="6"/>
    </row>
    <row r="903" ht="15">
      <c r="A903" s="6"/>
    </row>
    <row r="904" ht="15">
      <c r="A904" s="6"/>
    </row>
    <row r="905" ht="15">
      <c r="A905" s="6"/>
    </row>
    <row r="906" ht="15">
      <c r="A906" s="6"/>
    </row>
    <row r="907" ht="15">
      <c r="A907" s="6"/>
    </row>
    <row r="908" ht="15">
      <c r="A908" s="6"/>
    </row>
    <row r="909" ht="15">
      <c r="A909" s="6"/>
    </row>
    <row r="910" ht="15">
      <c r="A910" s="6"/>
    </row>
    <row r="911" ht="15">
      <c r="A911" s="6"/>
    </row>
    <row r="912" ht="15">
      <c r="A912" s="6"/>
    </row>
    <row r="913" ht="15">
      <c r="A913" s="6"/>
    </row>
    <row r="914" ht="15">
      <c r="A914" s="6"/>
    </row>
    <row r="915" ht="15">
      <c r="A915" s="6"/>
    </row>
    <row r="916" ht="15">
      <c r="A916" s="6"/>
    </row>
    <row r="917" ht="15">
      <c r="A917" s="6"/>
    </row>
    <row r="918" ht="15">
      <c r="A918" s="6"/>
    </row>
    <row r="919" ht="15">
      <c r="A919" s="6"/>
    </row>
    <row r="920" ht="15">
      <c r="A920" s="6"/>
    </row>
    <row r="921" ht="15">
      <c r="A921" s="6"/>
    </row>
    <row r="922" ht="15">
      <c r="A922" s="6"/>
    </row>
    <row r="923" ht="15">
      <c r="A923" s="6"/>
    </row>
    <row r="924" ht="15">
      <c r="A924" s="6"/>
    </row>
    <row r="925" ht="15">
      <c r="A925" s="6"/>
    </row>
    <row r="926" ht="15">
      <c r="A926" s="6"/>
    </row>
    <row r="927" ht="15">
      <c r="A927" s="6"/>
    </row>
    <row r="928" ht="15">
      <c r="A928" s="6"/>
    </row>
    <row r="929" ht="15">
      <c r="A929" s="6"/>
    </row>
    <row r="930" ht="15">
      <c r="A930" s="6"/>
    </row>
    <row r="931" ht="15">
      <c r="A931" s="6"/>
    </row>
    <row r="932" ht="15">
      <c r="A932" s="6"/>
    </row>
    <row r="933" ht="15">
      <c r="A933" s="6"/>
    </row>
    <row r="934" ht="15">
      <c r="A934" s="6"/>
    </row>
    <row r="935" ht="15">
      <c r="A935" s="6"/>
    </row>
    <row r="936" ht="15">
      <c r="A936" s="6"/>
    </row>
    <row r="937" ht="15">
      <c r="A937" s="6"/>
    </row>
    <row r="938" ht="15">
      <c r="A938" s="6"/>
    </row>
    <row r="939" ht="15">
      <c r="A939" s="6"/>
    </row>
    <row r="940" ht="15">
      <c r="A940" s="6"/>
    </row>
    <row r="941" ht="15">
      <c r="A941" s="6"/>
    </row>
    <row r="942" ht="15">
      <c r="A942" s="6"/>
    </row>
    <row r="943" ht="15">
      <c r="A943" s="6"/>
    </row>
    <row r="944" ht="15">
      <c r="A944" s="6"/>
    </row>
    <row r="945" ht="15">
      <c r="A945" s="6"/>
    </row>
    <row r="946" ht="15">
      <c r="A946" s="6"/>
    </row>
    <row r="947" ht="15">
      <c r="A947" s="6"/>
    </row>
    <row r="948" ht="15">
      <c r="A948" s="6"/>
    </row>
    <row r="949" ht="15">
      <c r="A949" s="6"/>
    </row>
    <row r="950" ht="15">
      <c r="A950" s="6"/>
    </row>
    <row r="951" ht="15">
      <c r="A951" s="6"/>
    </row>
    <row r="952" ht="15">
      <c r="A952" s="6"/>
    </row>
    <row r="953" ht="15">
      <c r="A953" s="6"/>
    </row>
    <row r="954" ht="15">
      <c r="A954" s="6"/>
    </row>
    <row r="955" ht="15">
      <c r="A955" s="6"/>
    </row>
    <row r="956" ht="15">
      <c r="A956" s="6"/>
    </row>
    <row r="957" ht="15">
      <c r="A957" s="6"/>
    </row>
    <row r="958" ht="15">
      <c r="A958" s="6"/>
    </row>
    <row r="959" ht="15">
      <c r="A959" s="6"/>
    </row>
    <row r="960" ht="15">
      <c r="A960" s="6"/>
    </row>
    <row r="961" ht="15">
      <c r="A961" s="6"/>
    </row>
    <row r="962" ht="15">
      <c r="A962" s="6"/>
    </row>
    <row r="963" ht="15">
      <c r="A963" s="6"/>
    </row>
    <row r="964" ht="15">
      <c r="A964" s="6"/>
    </row>
    <row r="965" ht="15">
      <c r="A965" s="6"/>
    </row>
    <row r="966" ht="15">
      <c r="A966" s="6"/>
    </row>
    <row r="967" ht="15">
      <c r="A967" s="6"/>
    </row>
    <row r="968" ht="15">
      <c r="A968" s="6"/>
    </row>
    <row r="969" ht="15">
      <c r="A969" s="6"/>
    </row>
    <row r="970" ht="15">
      <c r="A970" s="6"/>
    </row>
    <row r="971" ht="15">
      <c r="A971" s="6"/>
    </row>
    <row r="972" ht="15">
      <c r="A972" s="6"/>
    </row>
    <row r="973" ht="15">
      <c r="A973" s="6"/>
    </row>
    <row r="974" ht="15">
      <c r="A974" s="6"/>
    </row>
    <row r="975" ht="15">
      <c r="A975" s="6"/>
    </row>
    <row r="976" ht="15">
      <c r="A976" s="6"/>
    </row>
    <row r="977" ht="15">
      <c r="A977" s="6"/>
    </row>
    <row r="978" ht="15">
      <c r="A978" s="6"/>
    </row>
    <row r="979" ht="15">
      <c r="A979" s="6"/>
    </row>
    <row r="980" ht="15">
      <c r="A980" s="6"/>
    </row>
    <row r="981" ht="15">
      <c r="A981" s="6"/>
    </row>
    <row r="982" ht="15">
      <c r="A982" s="6"/>
    </row>
    <row r="983" ht="15">
      <c r="A983" s="6"/>
    </row>
    <row r="984" ht="15">
      <c r="A984" s="6"/>
    </row>
    <row r="985" ht="15">
      <c r="A985" s="6"/>
    </row>
    <row r="986" ht="15">
      <c r="A986" s="6"/>
    </row>
    <row r="987" ht="15">
      <c r="A987" s="6"/>
    </row>
    <row r="988" ht="15">
      <c r="A988" s="6"/>
    </row>
    <row r="989" ht="15">
      <c r="A989" s="6"/>
    </row>
    <row r="990" ht="15">
      <c r="A990" s="6"/>
    </row>
    <row r="991" ht="15">
      <c r="A991" s="6"/>
    </row>
    <row r="992" ht="15">
      <c r="A992" s="6"/>
    </row>
    <row r="993" ht="15">
      <c r="A993" s="6"/>
    </row>
    <row r="994" ht="15">
      <c r="A994" s="6"/>
    </row>
    <row r="995" ht="15">
      <c r="A995" s="6"/>
    </row>
    <row r="996" ht="15">
      <c r="A996" s="6"/>
    </row>
    <row r="997" ht="15">
      <c r="A997" s="6"/>
    </row>
    <row r="998" ht="15">
      <c r="A998" s="6"/>
    </row>
    <row r="999" ht="15">
      <c r="A999" s="6"/>
    </row>
    <row r="1000" ht="15">
      <c r="A1000" s="6"/>
    </row>
    <row r="1001" ht="15">
      <c r="A1001" s="6"/>
    </row>
    <row r="1002" ht="15">
      <c r="A1002" s="6"/>
    </row>
    <row r="1003" ht="15">
      <c r="A1003" s="6"/>
    </row>
    <row r="1004" ht="15">
      <c r="A1004" s="6"/>
    </row>
    <row r="1005" ht="15">
      <c r="A1005" s="6"/>
    </row>
    <row r="1006" ht="15">
      <c r="A1006" s="6"/>
    </row>
    <row r="1007" ht="15">
      <c r="A1007" s="6"/>
    </row>
    <row r="1008" ht="15">
      <c r="A1008" s="6"/>
    </row>
    <row r="1009" ht="15">
      <c r="A1009" s="6"/>
    </row>
    <row r="1010" ht="15">
      <c r="A1010" s="6"/>
    </row>
    <row r="1011" ht="15">
      <c r="A1011" s="6"/>
    </row>
    <row r="1012" ht="15">
      <c r="A1012" s="6"/>
    </row>
    <row r="1013" ht="15">
      <c r="A1013" s="6"/>
    </row>
    <row r="1014" ht="15">
      <c r="A1014" s="6"/>
    </row>
    <row r="1015" ht="15">
      <c r="A1015" s="6"/>
    </row>
    <row r="1016" ht="15">
      <c r="A1016" s="6"/>
    </row>
    <row r="1017" ht="15">
      <c r="A1017" s="6"/>
    </row>
    <row r="1018" ht="15">
      <c r="A1018" s="6"/>
    </row>
    <row r="1019" ht="15">
      <c r="A1019" s="6"/>
    </row>
    <row r="1020" ht="15">
      <c r="A1020" s="6"/>
    </row>
    <row r="1021" ht="15">
      <c r="A1021" s="6"/>
    </row>
    <row r="1022" ht="15">
      <c r="A1022" s="6"/>
    </row>
    <row r="1023" ht="15">
      <c r="A1023" s="6"/>
    </row>
    <row r="1024" ht="15">
      <c r="A1024" s="6"/>
    </row>
    <row r="1025" ht="15">
      <c r="A1025" s="6"/>
    </row>
    <row r="1026" ht="15">
      <c r="A1026" s="6"/>
    </row>
    <row r="1027" ht="15">
      <c r="A1027" s="6"/>
    </row>
    <row r="1028" ht="15">
      <c r="A1028" s="6"/>
    </row>
    <row r="1029" ht="15">
      <c r="A1029" s="6"/>
    </row>
    <row r="1030" ht="15">
      <c r="A1030" s="6"/>
    </row>
    <row r="1031" ht="15">
      <c r="A1031" s="6"/>
    </row>
    <row r="1032" ht="15">
      <c r="A1032" s="6"/>
    </row>
    <row r="1033" ht="15">
      <c r="A1033" s="6"/>
    </row>
    <row r="1034" ht="15">
      <c r="A1034" s="6"/>
    </row>
    <row r="1035" ht="15">
      <c r="A1035" s="6"/>
    </row>
    <row r="1036" ht="15">
      <c r="A1036" s="6"/>
    </row>
    <row r="1037" ht="15">
      <c r="A1037" s="6"/>
    </row>
    <row r="1038" ht="15">
      <c r="A1038" s="6"/>
    </row>
    <row r="1039" ht="15">
      <c r="A1039" s="6"/>
    </row>
    <row r="1040" ht="15">
      <c r="A1040" s="6"/>
    </row>
    <row r="1041" ht="15">
      <c r="A1041" s="6"/>
    </row>
    <row r="1042" ht="15">
      <c r="A1042" s="6"/>
    </row>
    <row r="1043" ht="15">
      <c r="A1043" s="6"/>
    </row>
    <row r="1044" ht="15">
      <c r="A1044" s="6"/>
    </row>
    <row r="1045" ht="15">
      <c r="A1045" s="6"/>
    </row>
    <row r="1046" ht="15">
      <c r="A1046" s="6"/>
    </row>
    <row r="1047" ht="15">
      <c r="A1047" s="6"/>
    </row>
    <row r="1048" ht="15">
      <c r="A1048" s="6"/>
    </row>
    <row r="1049" ht="15">
      <c r="A1049" s="6"/>
    </row>
    <row r="1050" ht="15">
      <c r="A1050" s="6"/>
    </row>
    <row r="1051" ht="15">
      <c r="A1051" s="6"/>
    </row>
    <row r="1052" ht="15">
      <c r="A1052" s="6"/>
    </row>
    <row r="1053" ht="15">
      <c r="A1053" s="6"/>
    </row>
    <row r="1054" ht="15">
      <c r="A1054" s="6"/>
    </row>
    <row r="1055" ht="15">
      <c r="A1055" s="6"/>
    </row>
    <row r="1056" ht="15">
      <c r="A1056" s="6"/>
    </row>
    <row r="1057" ht="15">
      <c r="A1057" s="6"/>
    </row>
    <row r="1058" ht="15">
      <c r="A1058" s="6"/>
    </row>
    <row r="1059" ht="15">
      <c r="A1059" s="6"/>
    </row>
    <row r="1060" ht="15">
      <c r="A1060" s="6"/>
    </row>
    <row r="1061" ht="15">
      <c r="A1061" s="6"/>
    </row>
    <row r="1062" ht="15">
      <c r="A1062" s="6"/>
    </row>
    <row r="1063" ht="15">
      <c r="A1063" s="6"/>
    </row>
    <row r="1064" ht="15">
      <c r="A1064" s="6"/>
    </row>
    <row r="1065" ht="15">
      <c r="A1065" s="6"/>
    </row>
    <row r="1066" ht="15">
      <c r="A1066" s="6"/>
    </row>
    <row r="1067" ht="15">
      <c r="A1067" s="6"/>
    </row>
    <row r="1068" ht="15">
      <c r="A1068" s="6"/>
    </row>
    <row r="1069" ht="15">
      <c r="A1069" s="6"/>
    </row>
    <row r="1070" ht="15">
      <c r="A1070" s="6"/>
    </row>
    <row r="1071" ht="15">
      <c r="A1071" s="6"/>
    </row>
    <row r="1072" ht="15">
      <c r="A1072" s="6"/>
    </row>
    <row r="1073" ht="15">
      <c r="A1073" s="6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</sheetData>
  <sheetProtection/>
  <mergeCells count="5">
    <mergeCell ref="C2:F2"/>
    <mergeCell ref="C3:F3"/>
    <mergeCell ref="C4:F4"/>
    <mergeCell ref="C5:F5"/>
    <mergeCell ref="A7:G7"/>
  </mergeCells>
  <printOptions horizontalCentered="1"/>
  <pageMargins left="0.3937007874015748" right="0" top="0.6692913385826772" bottom="0" header="0" footer="0"/>
  <pageSetup horizontalDpi="600" verticalDpi="600" orientation="portrait" paperSize="9" scale="4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fin</cp:lastModifiedBy>
  <cp:lastPrinted>2021-02-24T13:00:30Z</cp:lastPrinted>
  <dcterms:created xsi:type="dcterms:W3CDTF">2003-04-04T06:54:01Z</dcterms:created>
  <dcterms:modified xsi:type="dcterms:W3CDTF">2021-02-24T13:01:03Z</dcterms:modified>
  <cp:category/>
  <cp:version/>
  <cp:contentType/>
  <cp:contentStatus/>
</cp:coreProperties>
</file>